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heather_large_ukri_org/Documents/Documents/"/>
    </mc:Choice>
  </mc:AlternateContent>
  <xr:revisionPtr revIDLastSave="0" documentId="8_{3CD0B79E-98C7-40C6-AC5B-37446E5ADDDA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Table_1" sheetId="1" r:id="rId1"/>
    <sheet name="Table_2" sheetId="4" r:id="rId2"/>
    <sheet name="Table_3" sheetId="5" r:id="rId3"/>
    <sheet name="Table_4" sheetId="6" r:id="rId4"/>
    <sheet name="Table_4 (2)" sheetId="7" state="hidden" r:id="rId5"/>
  </sheets>
  <definedNames>
    <definedName name="datavars_1">Table_1!#REF!</definedName>
    <definedName name="datavars_2">Table_1!#REF!</definedName>
    <definedName name="DATE">Table_1!$N$2</definedName>
    <definedName name="_xlnm.Print_Area" localSheetId="0">Table_1!$B$1:$N$145</definedName>
    <definedName name="_xlnm.Print_Area" localSheetId="1">Table_2!$B$1:$E$121</definedName>
    <definedName name="_xlnm.Print_Area" localSheetId="2">Table_3!$B$1:$E$131</definedName>
    <definedName name="_xlnm.Print_Area" localSheetId="3">Table_4!$B$1:$C$26</definedName>
    <definedName name="_xlnm.Print_Area" localSheetId="4">'Table_4 (2)'!$B$4:$B$12</definedName>
    <definedName name="_xlnm.Print_Titles" localSheetId="0">Table_1!$B:$B,Table_1!$6:$7</definedName>
    <definedName name="_xlnm.Print_Titles" localSheetId="1">Table_2!$8:$8</definedName>
    <definedName name="_xlnm.Print_Titles" localSheetId="2">Table_3!$6:$6</definedName>
    <definedName name="_xlnm.Print_Titles" localSheetId="3">Table_4!$6:$6</definedName>
    <definedName name="_xlnm.Print_Titles" localSheetId="4">'Table_4 (2)'!$6:$6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4" l="1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9" i="4" l="1"/>
  <c r="B4" i="7" l="1"/>
  <c r="C2" i="7"/>
  <c r="C2" i="6"/>
  <c r="E2" i="5"/>
  <c r="E4" i="4"/>
  <c r="C27" i="7"/>
</calcChain>
</file>

<file path=xl/sharedStrings.xml><?xml version="1.0" encoding="utf-8"?>
<sst xmlns="http://schemas.openxmlformats.org/spreadsheetml/2006/main" count="443" uniqueCount="170">
  <si>
    <t>Institution</t>
  </si>
  <si>
    <t>Overall total</t>
  </si>
  <si>
    <t>QR business research element</t>
  </si>
  <si>
    <t xml:space="preserve">London weighting on mainstream QR </t>
  </si>
  <si>
    <t>QR funding for National Research Libraries</t>
  </si>
  <si>
    <t>Total research       funding</t>
  </si>
  <si>
    <t>QR charity support fund</t>
  </si>
  <si>
    <t>UKPRN</t>
  </si>
  <si>
    <t>Knowledge exchange</t>
  </si>
  <si>
    <t>Research</t>
  </si>
  <si>
    <t>Figures in £s</t>
  </si>
  <si>
    <t>Total knowledge exchange funding</t>
  </si>
  <si>
    <t>Main allocation</t>
  </si>
  <si>
    <t>Supplement</t>
  </si>
  <si>
    <t>RDP supervision funds</t>
  </si>
  <si>
    <t>Mainstream QR funds</t>
  </si>
  <si>
    <t>Mainstream QR funds including London weighting</t>
  </si>
  <si>
    <t>fullname</t>
  </si>
  <si>
    <t>Higher Education Research Capital (HERC) England</t>
  </si>
  <si>
    <t>HEI Research Capital England</t>
  </si>
  <si>
    <t>Annex A - Table 2: Formula-based research capital allocations for financial year 2020-21</t>
  </si>
  <si>
    <t>Total research capital allocation 2020-21</t>
  </si>
  <si>
    <t>Annex A - Table 1: Recurrent grants for academic year 2020-21</t>
  </si>
  <si>
    <t>Total recurrent grant 2020-21</t>
  </si>
  <si>
    <t>Annex A - Table 3: Additional QR allocations for academic year 2020-21</t>
  </si>
  <si>
    <t>Total additional QR funds</t>
  </si>
  <si>
    <t>Additional mainstream QR funds including London weighting</t>
  </si>
  <si>
    <t>August 2020</t>
  </si>
  <si>
    <t>Museums, Galleries and Collections Fund</t>
  </si>
  <si>
    <t>SF_MG</t>
  </si>
  <si>
    <t>Annex A - Table 4: Museums, Galleries and Collections Fund</t>
  </si>
  <si>
    <t>Elements of research funding</t>
  </si>
  <si>
    <t>AECC University College</t>
  </si>
  <si>
    <t>Anglia Ruskin University Higher Education Corporation</t>
  </si>
  <si>
    <t>Arts University Bournemouth, the</t>
  </si>
  <si>
    <t>University of the Arts, London</t>
  </si>
  <si>
    <t>Aston University</t>
  </si>
  <si>
    <t>The University of Bath</t>
  </si>
  <si>
    <t>Bath Spa University</t>
  </si>
  <si>
    <t>University of Bedfordshire</t>
  </si>
  <si>
    <t>Birkbeck College</t>
  </si>
  <si>
    <t>The University of Birmingham</t>
  </si>
  <si>
    <t>University College Birmingham</t>
  </si>
  <si>
    <t>Birmingham City University</t>
  </si>
  <si>
    <t>Bishop Grosseteste University</t>
  </si>
  <si>
    <t>The University of Bolton</t>
  </si>
  <si>
    <t>Bournemouth University</t>
  </si>
  <si>
    <t>The University of Bradford</t>
  </si>
  <si>
    <t>University of Brighton</t>
  </si>
  <si>
    <t>University of Bristol</t>
  </si>
  <si>
    <t>Brunel University London</t>
  </si>
  <si>
    <t>Buckinghamshire New University</t>
  </si>
  <si>
    <t>University of Cambridge</t>
  </si>
  <si>
    <t>Canterbury Christ Church University</t>
  </si>
  <si>
    <t>University of Central Lancashire</t>
  </si>
  <si>
    <t>University of Chester</t>
  </si>
  <si>
    <t>The University of Chichester</t>
  </si>
  <si>
    <t>City, University of London</t>
  </si>
  <si>
    <t>The Conservatoire for Dance and Drama</t>
  </si>
  <si>
    <t>Courtauld Institute of Art</t>
  </si>
  <si>
    <t>Coventry University</t>
  </si>
  <si>
    <t>Cranfield University</t>
  </si>
  <si>
    <t>University for the Creative Arts</t>
  </si>
  <si>
    <t>The University of Cumbria</t>
  </si>
  <si>
    <t>De Montfort University</t>
  </si>
  <si>
    <t>University of Derby</t>
  </si>
  <si>
    <t>University of Durham</t>
  </si>
  <si>
    <t>The University of East Anglia</t>
  </si>
  <si>
    <t>University of East London</t>
  </si>
  <si>
    <t>Edge Hill University</t>
  </si>
  <si>
    <t>The University of Essex</t>
  </si>
  <si>
    <t>University of Exeter</t>
  </si>
  <si>
    <t>Falmouth University</t>
  </si>
  <si>
    <t>University of Gloucestershire</t>
  </si>
  <si>
    <t>Goldsmiths' College</t>
  </si>
  <si>
    <t>University of Greenwich</t>
  </si>
  <si>
    <t>Guildhall School of Music &amp; Drama</t>
  </si>
  <si>
    <t>Harper Adams University</t>
  </si>
  <si>
    <t>Hartpury University</t>
  </si>
  <si>
    <t>University of Hertfordshire</t>
  </si>
  <si>
    <t>The University of Huddersfield</t>
  </si>
  <si>
    <t>The University of Hull</t>
  </si>
  <si>
    <t>Imperial College of Science, Technology and Medicine</t>
  </si>
  <si>
    <t>Institute of Cancer Research: Royal Cancer Hospital (The)</t>
  </si>
  <si>
    <t>University of Keele</t>
  </si>
  <si>
    <t>The University of Kent</t>
  </si>
  <si>
    <t>King's College London</t>
  </si>
  <si>
    <t>Kingston University</t>
  </si>
  <si>
    <t>Lamda Limited</t>
  </si>
  <si>
    <t>The University of Lancaster</t>
  </si>
  <si>
    <t>The University of Leeds</t>
  </si>
  <si>
    <t>Leeds Arts University</t>
  </si>
  <si>
    <t>Leeds Beckett University</t>
  </si>
  <si>
    <t>Leeds College of Music</t>
  </si>
  <si>
    <t>Leeds Trinity University</t>
  </si>
  <si>
    <t>The University of Leicester</t>
  </si>
  <si>
    <t>University of Lincoln</t>
  </si>
  <si>
    <t>The University of Liverpool</t>
  </si>
  <si>
    <t>Liverpool Hope University</t>
  </si>
  <si>
    <t>The Liverpool Institute for Performing Arts</t>
  </si>
  <si>
    <t>Liverpool John Moores University</t>
  </si>
  <si>
    <t>Liverpool School of Tropical Medicine</t>
  </si>
  <si>
    <t>University College London</t>
  </si>
  <si>
    <t>University of London</t>
  </si>
  <si>
    <t>London Business School</t>
  </si>
  <si>
    <t>London Metropolitan University</t>
  </si>
  <si>
    <t>The London School of Economics and Political Science</t>
  </si>
  <si>
    <t>London School of Hygiene and Tropical Medicine</t>
  </si>
  <si>
    <t>London South Bank University</t>
  </si>
  <si>
    <t>Loughborough University</t>
  </si>
  <si>
    <t>The University of Manchester</t>
  </si>
  <si>
    <t>Manchester Metropolitan University</t>
  </si>
  <si>
    <t>Middlesex University</t>
  </si>
  <si>
    <t>National Film and Television School(The)</t>
  </si>
  <si>
    <t>University of Newcastle upon Tyne</t>
  </si>
  <si>
    <t>Newman University</t>
  </si>
  <si>
    <t>University of Northampton, The</t>
  </si>
  <si>
    <t>University of Northumbria at Newcastle</t>
  </si>
  <si>
    <t>Norwich University of the Arts</t>
  </si>
  <si>
    <t>Nottingham Trent University</t>
  </si>
  <si>
    <t>University of Nottingham, The</t>
  </si>
  <si>
    <t>The Open University</t>
  </si>
  <si>
    <t>The School of Oriental and African Studies</t>
  </si>
  <si>
    <t>University College of Osteopathy (The)</t>
  </si>
  <si>
    <t>University of Oxford</t>
  </si>
  <si>
    <t>Oxford Brookes University</t>
  </si>
  <si>
    <t>University of Plymouth</t>
  </si>
  <si>
    <t>Plymouth College of Art</t>
  </si>
  <si>
    <t>University of Portsmouth</t>
  </si>
  <si>
    <t>Queen Mary University of London</t>
  </si>
  <si>
    <t>Ravensbourne University London</t>
  </si>
  <si>
    <t>The University of Reading</t>
  </si>
  <si>
    <t>Roehampton University</t>
  </si>
  <si>
    <t>Rose Bruford College of Theatre and Performance</t>
  </si>
  <si>
    <t>Royal Academy of Dramatic Art</t>
  </si>
  <si>
    <t>The Royal Academy of Music</t>
  </si>
  <si>
    <t>The Royal Agricultural University</t>
  </si>
  <si>
    <t>The Royal Central School of Speech and Drama</t>
  </si>
  <si>
    <t>Royal College of Art(The)</t>
  </si>
  <si>
    <t>Royal College of Music</t>
  </si>
  <si>
    <t>Royal Holloway and Bedford New College</t>
  </si>
  <si>
    <t>Royal Northern College of Music</t>
  </si>
  <si>
    <t>The Royal Veterinary College</t>
  </si>
  <si>
    <t>University of Salford, The</t>
  </si>
  <si>
    <t>The University of Sheffield</t>
  </si>
  <si>
    <t>Sheffield Hallam University</t>
  </si>
  <si>
    <t>Solent University</t>
  </si>
  <si>
    <t>University of Southampton</t>
  </si>
  <si>
    <t>University of St Mark &amp; St John</t>
  </si>
  <si>
    <t>St Mary's University, Twickenham</t>
  </si>
  <si>
    <t>St. George's Hospital Medical School</t>
  </si>
  <si>
    <t>Staffordshire University</t>
  </si>
  <si>
    <t>University of Suffolk</t>
  </si>
  <si>
    <t>University of Sunderland</t>
  </si>
  <si>
    <t>The University of Surrey</t>
  </si>
  <si>
    <t>University of Sussex</t>
  </si>
  <si>
    <t>Teesside University</t>
  </si>
  <si>
    <t>Trinity Laban Conservatoire of Music and Dance</t>
  </si>
  <si>
    <t>The University of Warwick</t>
  </si>
  <si>
    <t>The University of West London</t>
  </si>
  <si>
    <t>University of the West of England, Bristol</t>
  </si>
  <si>
    <t>The University of Westminster</t>
  </si>
  <si>
    <t>University of Winchester</t>
  </si>
  <si>
    <t>University of Wolverhampton</t>
  </si>
  <si>
    <t>University of Worcester</t>
  </si>
  <si>
    <t>Writtle University College</t>
  </si>
  <si>
    <t>University of York</t>
  </si>
  <si>
    <t>York St John University</t>
  </si>
  <si>
    <t>Elements of knowledge exchange funding</t>
  </si>
  <si>
    <t>Additional 
QR business research element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</si>
</sst>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MS Sans Serif"/>
    </font>
    <font>
      <sz val="10"/>
      <name val="MS Sans Serif"/>
      <family val="2"/>
    </font>
    <font>
      <sz val="11"/>
      <color rgb="FF9C6500"/>
      <name val="Calibri"/>
      <family val="2"/>
      <scheme val="minor"/>
    </font>
    <font>
      <sz val="12"/>
      <color rgb="FF676767"/>
      <name val="Arial"/>
      <family val="2"/>
    </font>
    <font>
      <b/>
      <sz val="12"/>
      <color rgb="FF676767"/>
      <name val="Arial"/>
      <family val="2"/>
    </font>
    <font>
      <sz val="12"/>
      <color rgb="FF676767"/>
      <name val="Calibri"/>
      <family val="2"/>
      <scheme val="minor"/>
    </font>
    <font>
      <b/>
      <sz val="14"/>
      <color rgb="FF676767"/>
      <name val="Arial"/>
      <family val="2"/>
    </font>
    <font>
      <b/>
      <sz val="14"/>
      <color rgb="FF2E2D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4" borderId="0" applyNumberFormat="0" applyBorder="0" applyAlignment="0" applyProtection="0"/>
  </cellStyleXfs>
  <cellXfs count="58">
    <xf numFmtId="0" fontId="0" fillId="0" borderId="0" xfId="0"/>
    <xf numFmtId="1" fontId="3" fillId="0" borderId="0" xfId="0" applyNumberFormat="1" applyFont="1"/>
    <xf numFmtId="0" fontId="3" fillId="0" borderId="0" xfId="0" applyFont="1"/>
    <xf numFmtId="3" fontId="3" fillId="0" borderId="0" xfId="0" applyNumberFormat="1" applyFont="1" applyFill="1"/>
    <xf numFmtId="3" fontId="3" fillId="0" borderId="0" xfId="0" applyNumberFormat="1" applyFont="1"/>
    <xf numFmtId="3" fontId="3" fillId="0" borderId="0" xfId="0" applyNumberFormat="1" applyFont="1" applyFill="1" applyAlignment="1">
      <alignment horizontal="left"/>
    </xf>
    <xf numFmtId="3" fontId="3" fillId="5" borderId="0" xfId="0" applyNumberFormat="1" applyFont="1" applyFill="1"/>
    <xf numFmtId="3" fontId="3" fillId="0" borderId="0" xfId="0" applyNumberFormat="1" applyFont="1" applyAlignment="1">
      <alignment horizontal="left"/>
    </xf>
    <xf numFmtId="3" fontId="3" fillId="2" borderId="0" xfId="0" applyNumberFormat="1" applyFont="1" applyFill="1"/>
    <xf numFmtId="1" fontId="3" fillId="0" borderId="8" xfId="0" applyNumberFormat="1" applyFont="1" applyBorder="1"/>
    <xf numFmtId="3" fontId="3" fillId="0" borderId="8" xfId="0" applyNumberFormat="1" applyFont="1" applyFill="1" applyBorder="1"/>
    <xf numFmtId="3" fontId="3" fillId="0" borderId="8" xfId="0" applyNumberFormat="1" applyFont="1" applyBorder="1"/>
    <xf numFmtId="1" fontId="3" fillId="3" borderId="7" xfId="0" applyNumberFormat="1" applyFont="1" applyFill="1" applyBorder="1" applyAlignment="1">
      <alignment wrapText="1"/>
    </xf>
    <xf numFmtId="3" fontId="4" fillId="0" borderId="7" xfId="0" applyNumberFormat="1" applyFont="1" applyBorder="1" applyAlignment="1">
      <alignment wrapText="1"/>
    </xf>
    <xf numFmtId="3" fontId="3" fillId="5" borderId="7" xfId="0" applyNumberFormat="1" applyFont="1" applyFill="1" applyBorder="1" applyAlignment="1">
      <alignment horizontal="right" wrapText="1"/>
    </xf>
    <xf numFmtId="3" fontId="4" fillId="5" borderId="7" xfId="0" applyNumberFormat="1" applyFont="1" applyFill="1" applyBorder="1" applyAlignment="1">
      <alignment horizontal="right" wrapText="1"/>
    </xf>
    <xf numFmtId="3" fontId="4" fillId="0" borderId="0" xfId="0" applyNumberFormat="1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1" fontId="5" fillId="4" borderId="0" xfId="2" applyNumberFormat="1" applyFont="1" applyBorder="1" applyAlignment="1">
      <alignment horizontal="left"/>
    </xf>
    <xf numFmtId="3" fontId="5" fillId="4" borderId="0" xfId="2" applyNumberFormat="1" applyFont="1" applyBorder="1" applyAlignment="1">
      <alignment horizontal="left"/>
    </xf>
    <xf numFmtId="3" fontId="5" fillId="4" borderId="0" xfId="2" applyNumberFormat="1" applyFont="1" applyBorder="1" applyAlignment="1">
      <alignment horizontal="right"/>
    </xf>
    <xf numFmtId="1" fontId="3" fillId="3" borderId="0" xfId="0" applyNumberFormat="1" applyFont="1" applyFill="1"/>
    <xf numFmtId="3" fontId="3" fillId="0" borderId="1" xfId="0" applyNumberFormat="1" applyFont="1" applyBorder="1"/>
    <xf numFmtId="3" fontId="3" fillId="5" borderId="1" xfId="0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5" borderId="1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2" xfId="0" applyNumberFormat="1" applyFont="1" applyBorder="1"/>
    <xf numFmtId="3" fontId="3" fillId="5" borderId="2" xfId="0" applyNumberFormat="1" applyFont="1" applyFill="1" applyBorder="1" applyAlignment="1">
      <alignment vertical="center"/>
    </xf>
    <xf numFmtId="3" fontId="3" fillId="3" borderId="0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1" fontId="4" fillId="3" borderId="0" xfId="0" applyNumberFormat="1" applyFont="1" applyFill="1" applyAlignment="1">
      <alignment wrapText="1"/>
    </xf>
    <xf numFmtId="3" fontId="4" fillId="0" borderId="5" xfId="0" applyNumberFormat="1" applyFont="1" applyBorder="1" applyAlignment="1">
      <alignment wrapText="1"/>
    </xf>
    <xf numFmtId="3" fontId="4" fillId="0" borderId="6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 wrapText="1"/>
    </xf>
    <xf numFmtId="3" fontId="4" fillId="0" borderId="5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1" fontId="3" fillId="3" borderId="0" xfId="0" applyNumberFormat="1" applyFont="1" applyFill="1" applyAlignment="1">
      <alignment wrapText="1"/>
    </xf>
    <xf numFmtId="3" fontId="4" fillId="0" borderId="4" xfId="0" applyNumberFormat="1" applyFont="1" applyBorder="1" applyAlignment="1">
      <alignment wrapText="1"/>
    </xf>
    <xf numFmtId="3" fontId="3" fillId="3" borderId="4" xfId="0" applyNumberFormat="1" applyFont="1" applyFill="1" applyBorder="1" applyAlignment="1">
      <alignment horizontal="right" wrapText="1"/>
    </xf>
    <xf numFmtId="3" fontId="3" fillId="0" borderId="4" xfId="0" applyNumberFormat="1" applyFont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right" wrapText="1"/>
    </xf>
    <xf numFmtId="3" fontId="3" fillId="0" borderId="4" xfId="0" applyNumberFormat="1" applyFont="1" applyFill="1" applyBorder="1" applyAlignment="1">
      <alignment horizontal="right" wrapText="1"/>
    </xf>
    <xf numFmtId="3" fontId="4" fillId="0" borderId="4" xfId="0" applyNumberFormat="1" applyFont="1" applyFill="1" applyBorder="1" applyAlignment="1">
      <alignment horizontal="right" wrapText="1"/>
    </xf>
    <xf numFmtId="49" fontId="3" fillId="3" borderId="0" xfId="0" applyNumberFormat="1" applyFont="1" applyFill="1"/>
    <xf numFmtId="49" fontId="3" fillId="0" borderId="1" xfId="0" applyNumberFormat="1" applyFont="1" applyBorder="1"/>
    <xf numFmtId="3" fontId="3" fillId="3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3" borderId="2" xfId="0" applyNumberFormat="1" applyFont="1" applyFill="1" applyBorder="1" applyAlignment="1">
      <alignment vertical="center"/>
    </xf>
    <xf numFmtId="3" fontId="6" fillId="0" borderId="0" xfId="0" applyNumberFormat="1" applyFont="1"/>
    <xf numFmtId="0" fontId="1" fillId="0" borderId="0" xfId="1"/>
    <xf numFmtId="0" fontId="3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3" fontId="4" fillId="0" borderId="7" xfId="0" applyNumberFormat="1" applyFont="1" applyBorder="1" applyAlignment="1">
      <alignment horizontal="right" wrapText="1"/>
    </xf>
    <xf numFmtId="3" fontId="7" fillId="0" borderId="0" xfId="0" applyNumberFormat="1" applyFont="1"/>
    <xf numFmtId="3" fontId="7" fillId="0" borderId="0" xfId="0" applyNumberFormat="1" applyFont="1" applyAlignment="1">
      <alignment horizontal="left" vertical="top"/>
    </xf>
    <xf numFmtId="3" fontId="4" fillId="3" borderId="6" xfId="0" applyNumberFormat="1" applyFont="1" applyFill="1" applyBorder="1" applyAlignment="1">
      <alignment horizontal="center" wrapText="1"/>
    </xf>
  </cellXfs>
  <cellStyles count="3">
    <cellStyle name="Neutral" xfId="2" builtinId="2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2E2D62"/>
      <color rgb="FF676767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N145"/>
  <sheetViews>
    <sheetView showGridLines="0" tabSelected="1" zoomScale="85" zoomScaleNormal="85" workbookViewId="0">
      <pane xSplit="2" ySplit="7" topLeftCell="C8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defaultColWidth="9.1796875" defaultRowHeight="15.5" x14ac:dyDescent="0.35"/>
  <cols>
    <col min="1" max="1" width="19.54296875" style="1" hidden="1" customWidth="1"/>
    <col min="2" max="2" width="59.90625" style="2" customWidth="1"/>
    <col min="3" max="3" width="16.7265625" style="4" bestFit="1" customWidth="1"/>
    <col min="4" max="4" width="14.1796875" style="4" customWidth="1"/>
    <col min="5" max="5" width="16.7265625" style="4" bestFit="1" customWidth="1"/>
    <col min="6" max="6" width="14.453125" style="4" customWidth="1"/>
    <col min="7" max="7" width="13.453125" style="4" bestFit="1" customWidth="1"/>
    <col min="8" max="8" width="14.7265625" style="4" bestFit="1" customWidth="1"/>
    <col min="9" max="9" width="13.54296875" style="4" customWidth="1"/>
    <col min="10" max="10" width="17.1796875" style="4" customWidth="1"/>
    <col min="11" max="11" width="15.1796875" style="4" bestFit="1" customWidth="1"/>
    <col min="12" max="12" width="13.81640625" style="4" bestFit="1" customWidth="1"/>
    <col min="13" max="13" width="17.1796875" style="4" customWidth="1"/>
    <col min="14" max="14" width="20.1796875" style="4" customWidth="1"/>
    <col min="15" max="17" width="11.453125" style="2" customWidth="1"/>
    <col min="18" max="16384" width="9.1796875" style="2"/>
  </cols>
  <sheetData>
    <row r="1" spans="1:14" x14ac:dyDescent="0.35">
      <c r="C1" s="3"/>
      <c r="D1" s="3"/>
      <c r="E1" s="3"/>
      <c r="F1" s="3"/>
      <c r="G1" s="3"/>
      <c r="H1" s="3"/>
      <c r="I1" s="3"/>
      <c r="J1" s="3"/>
      <c r="K1" s="3"/>
    </row>
    <row r="2" spans="1:14" ht="18" x14ac:dyDescent="0.4">
      <c r="B2" s="55" t="s">
        <v>22</v>
      </c>
      <c r="C2" s="3"/>
      <c r="D2" s="3"/>
      <c r="E2" s="3"/>
      <c r="F2" s="3"/>
      <c r="G2" s="3"/>
      <c r="H2" s="3"/>
      <c r="I2" s="3"/>
      <c r="J2" s="3"/>
      <c r="K2" s="3"/>
      <c r="N2" s="30" t="s">
        <v>27</v>
      </c>
    </row>
    <row r="3" spans="1:14" x14ac:dyDescent="0.35">
      <c r="C3" s="6"/>
      <c r="D3" s="6"/>
      <c r="E3" s="3"/>
    </row>
    <row r="4" spans="1:14" x14ac:dyDescent="0.35">
      <c r="B4" s="51"/>
      <c r="C4" s="6"/>
      <c r="D4" s="6"/>
      <c r="E4" s="3"/>
      <c r="N4" s="31" t="s">
        <v>10</v>
      </c>
    </row>
    <row r="5" spans="1:14" ht="16" thickBot="1" x14ac:dyDescent="0.4">
      <c r="B5" s="3"/>
    </row>
    <row r="6" spans="1:14" s="37" customFormat="1" ht="31" x14ac:dyDescent="0.35">
      <c r="A6" s="32"/>
      <c r="B6" s="33"/>
      <c r="C6" s="57" t="s">
        <v>31</v>
      </c>
      <c r="D6" s="57"/>
      <c r="E6" s="57"/>
      <c r="F6" s="57"/>
      <c r="G6" s="57"/>
      <c r="H6" s="57"/>
      <c r="I6" s="57"/>
      <c r="J6" s="34" t="s">
        <v>9</v>
      </c>
      <c r="K6" s="57" t="s">
        <v>168</v>
      </c>
      <c r="L6" s="57"/>
      <c r="M6" s="35" t="s">
        <v>8</v>
      </c>
      <c r="N6" s="36"/>
    </row>
    <row r="7" spans="1:14" s="17" customFormat="1" ht="62" x14ac:dyDescent="0.35">
      <c r="A7" s="38" t="s">
        <v>7</v>
      </c>
      <c r="B7" s="39" t="s">
        <v>0</v>
      </c>
      <c r="C7" s="40" t="s">
        <v>15</v>
      </c>
      <c r="D7" s="40" t="s">
        <v>3</v>
      </c>
      <c r="E7" s="40" t="s">
        <v>16</v>
      </c>
      <c r="F7" s="40" t="s">
        <v>6</v>
      </c>
      <c r="G7" s="40" t="s">
        <v>2</v>
      </c>
      <c r="H7" s="40" t="s">
        <v>14</v>
      </c>
      <c r="I7" s="40" t="s">
        <v>4</v>
      </c>
      <c r="J7" s="41" t="s">
        <v>5</v>
      </c>
      <c r="K7" s="42" t="s">
        <v>12</v>
      </c>
      <c r="L7" s="42" t="s">
        <v>13</v>
      </c>
      <c r="M7" s="43" t="s">
        <v>11</v>
      </c>
      <c r="N7" s="44" t="s">
        <v>23</v>
      </c>
    </row>
    <row r="8" spans="1:14" x14ac:dyDescent="0.35">
      <c r="A8" s="45">
        <v>10000163</v>
      </c>
      <c r="B8" s="46" t="s">
        <v>32</v>
      </c>
      <c r="C8" s="47">
        <v>0</v>
      </c>
      <c r="D8" s="47">
        <v>0</v>
      </c>
      <c r="E8" s="47">
        <v>0</v>
      </c>
      <c r="F8" s="47">
        <v>644</v>
      </c>
      <c r="G8" s="47">
        <v>2473</v>
      </c>
      <c r="H8" s="47">
        <v>0</v>
      </c>
      <c r="I8" s="47">
        <v>0</v>
      </c>
      <c r="J8" s="48">
        <v>3117</v>
      </c>
      <c r="K8" s="47">
        <v>0</v>
      </c>
      <c r="L8" s="47">
        <v>0</v>
      </c>
      <c r="M8" s="48">
        <v>0</v>
      </c>
      <c r="N8" s="48">
        <v>3117</v>
      </c>
    </row>
    <row r="9" spans="1:14" x14ac:dyDescent="0.35">
      <c r="A9" s="45">
        <v>10000291</v>
      </c>
      <c r="B9" s="46" t="s">
        <v>33</v>
      </c>
      <c r="C9" s="47">
        <v>1622895</v>
      </c>
      <c r="D9" s="47">
        <v>0</v>
      </c>
      <c r="E9" s="47">
        <v>1622895</v>
      </c>
      <c r="F9" s="47">
        <v>134833</v>
      </c>
      <c r="G9" s="47">
        <v>68770</v>
      </c>
      <c r="H9" s="47">
        <v>660805</v>
      </c>
      <c r="I9" s="47">
        <v>0</v>
      </c>
      <c r="J9" s="48">
        <v>2487303</v>
      </c>
      <c r="K9" s="47">
        <v>3154950</v>
      </c>
      <c r="L9" s="47">
        <v>0</v>
      </c>
      <c r="M9" s="48">
        <v>3154950</v>
      </c>
      <c r="N9" s="48">
        <v>5642253</v>
      </c>
    </row>
    <row r="10" spans="1:14" x14ac:dyDescent="0.35">
      <c r="A10" s="45">
        <v>10000385</v>
      </c>
      <c r="B10" s="46" t="s">
        <v>34</v>
      </c>
      <c r="C10" s="47">
        <v>118197</v>
      </c>
      <c r="D10" s="47">
        <v>0</v>
      </c>
      <c r="E10" s="47">
        <v>118197</v>
      </c>
      <c r="F10" s="47">
        <v>0</v>
      </c>
      <c r="G10" s="47">
        <v>684</v>
      </c>
      <c r="H10" s="47">
        <v>14444</v>
      </c>
      <c r="I10" s="47">
        <v>0</v>
      </c>
      <c r="J10" s="48">
        <v>133325</v>
      </c>
      <c r="K10" s="47">
        <v>0</v>
      </c>
      <c r="L10" s="47">
        <v>0</v>
      </c>
      <c r="M10" s="48">
        <v>0</v>
      </c>
      <c r="N10" s="48">
        <v>133325</v>
      </c>
    </row>
    <row r="11" spans="1:14" x14ac:dyDescent="0.35">
      <c r="A11" s="45">
        <v>10007162</v>
      </c>
      <c r="B11" s="46" t="s">
        <v>35</v>
      </c>
      <c r="C11" s="47">
        <v>2680969</v>
      </c>
      <c r="D11" s="47">
        <v>321716</v>
      </c>
      <c r="E11" s="47">
        <v>3002685</v>
      </c>
      <c r="F11" s="47">
        <v>26267</v>
      </c>
      <c r="G11" s="47">
        <v>2825</v>
      </c>
      <c r="H11" s="47">
        <v>517246</v>
      </c>
      <c r="I11" s="47">
        <v>0</v>
      </c>
      <c r="J11" s="48">
        <v>3549023</v>
      </c>
      <c r="K11" s="47">
        <v>4090092</v>
      </c>
      <c r="L11" s="47">
        <v>0</v>
      </c>
      <c r="M11" s="48">
        <v>4090092</v>
      </c>
      <c r="N11" s="48">
        <v>7639115</v>
      </c>
    </row>
    <row r="12" spans="1:14" x14ac:dyDescent="0.35">
      <c r="A12" s="45">
        <v>10007759</v>
      </c>
      <c r="B12" s="46" t="s">
        <v>36</v>
      </c>
      <c r="C12" s="47">
        <v>4979758</v>
      </c>
      <c r="D12" s="47">
        <v>0</v>
      </c>
      <c r="E12" s="47">
        <v>4979758</v>
      </c>
      <c r="F12" s="47">
        <v>178432</v>
      </c>
      <c r="G12" s="47">
        <v>184665</v>
      </c>
      <c r="H12" s="47">
        <v>959640</v>
      </c>
      <c r="I12" s="47">
        <v>0</v>
      </c>
      <c r="J12" s="48">
        <v>6302495</v>
      </c>
      <c r="K12" s="47">
        <v>1623322</v>
      </c>
      <c r="L12" s="47">
        <v>0</v>
      </c>
      <c r="M12" s="48">
        <v>1623322</v>
      </c>
      <c r="N12" s="48">
        <v>7925817</v>
      </c>
    </row>
    <row r="13" spans="1:14" x14ac:dyDescent="0.35">
      <c r="A13" s="45">
        <v>10007850</v>
      </c>
      <c r="B13" s="46" t="s">
        <v>37</v>
      </c>
      <c r="C13" s="47">
        <v>13243620</v>
      </c>
      <c r="D13" s="47">
        <v>0</v>
      </c>
      <c r="E13" s="47">
        <v>13243620</v>
      </c>
      <c r="F13" s="47">
        <v>433537</v>
      </c>
      <c r="G13" s="47">
        <v>443810</v>
      </c>
      <c r="H13" s="47">
        <v>3878514</v>
      </c>
      <c r="I13" s="47">
        <v>0</v>
      </c>
      <c r="J13" s="48">
        <v>17999481</v>
      </c>
      <c r="K13" s="47">
        <v>1633111</v>
      </c>
      <c r="L13" s="47">
        <v>0</v>
      </c>
      <c r="M13" s="48">
        <v>1633111</v>
      </c>
      <c r="N13" s="48">
        <v>19632592</v>
      </c>
    </row>
    <row r="14" spans="1:14" x14ac:dyDescent="0.35">
      <c r="A14" s="45">
        <v>10000571</v>
      </c>
      <c r="B14" s="46" t="s">
        <v>38</v>
      </c>
      <c r="C14" s="47">
        <v>857237</v>
      </c>
      <c r="D14" s="47">
        <v>0</v>
      </c>
      <c r="E14" s="47">
        <v>857237</v>
      </c>
      <c r="F14" s="47">
        <v>63186</v>
      </c>
      <c r="G14" s="47">
        <v>1427</v>
      </c>
      <c r="H14" s="47">
        <v>162760</v>
      </c>
      <c r="I14" s="47">
        <v>0</v>
      </c>
      <c r="J14" s="48">
        <v>1084610</v>
      </c>
      <c r="K14" s="47">
        <v>0</v>
      </c>
      <c r="L14" s="47">
        <v>0</v>
      </c>
      <c r="M14" s="48">
        <v>0</v>
      </c>
      <c r="N14" s="48">
        <v>1084610</v>
      </c>
    </row>
    <row r="15" spans="1:14" x14ac:dyDescent="0.35">
      <c r="A15" s="45">
        <v>10007152</v>
      </c>
      <c r="B15" s="46" t="s">
        <v>39</v>
      </c>
      <c r="C15" s="47">
        <v>2069080</v>
      </c>
      <c r="D15" s="47">
        <v>0</v>
      </c>
      <c r="E15" s="47">
        <v>2069080</v>
      </c>
      <c r="F15" s="47">
        <v>47980</v>
      </c>
      <c r="G15" s="47">
        <v>37908</v>
      </c>
      <c r="H15" s="47">
        <v>201654</v>
      </c>
      <c r="I15" s="47">
        <v>0</v>
      </c>
      <c r="J15" s="48">
        <v>2356622</v>
      </c>
      <c r="K15" s="47">
        <v>687331</v>
      </c>
      <c r="L15" s="47">
        <v>0</v>
      </c>
      <c r="M15" s="48">
        <v>687331</v>
      </c>
      <c r="N15" s="48">
        <v>3043953</v>
      </c>
    </row>
    <row r="16" spans="1:14" x14ac:dyDescent="0.35">
      <c r="A16" s="45">
        <v>10007760</v>
      </c>
      <c r="B16" s="46" t="s">
        <v>40</v>
      </c>
      <c r="C16" s="47">
        <v>6727502</v>
      </c>
      <c r="D16" s="47">
        <v>807300</v>
      </c>
      <c r="E16" s="47">
        <v>7534802</v>
      </c>
      <c r="F16" s="47">
        <v>768008</v>
      </c>
      <c r="G16" s="47">
        <v>12963</v>
      </c>
      <c r="H16" s="47">
        <v>1789617</v>
      </c>
      <c r="I16" s="47">
        <v>0</v>
      </c>
      <c r="J16" s="48">
        <v>10105390</v>
      </c>
      <c r="K16" s="47">
        <v>0</v>
      </c>
      <c r="L16" s="47">
        <v>0</v>
      </c>
      <c r="M16" s="48">
        <v>0</v>
      </c>
      <c r="N16" s="48">
        <v>10105390</v>
      </c>
    </row>
    <row r="17" spans="1:14" x14ac:dyDescent="0.35">
      <c r="A17" s="45">
        <v>10006840</v>
      </c>
      <c r="B17" s="46" t="s">
        <v>41</v>
      </c>
      <c r="C17" s="47">
        <v>26983662</v>
      </c>
      <c r="D17" s="47">
        <v>0</v>
      </c>
      <c r="E17" s="47">
        <v>26983662</v>
      </c>
      <c r="F17" s="47">
        <v>4129149</v>
      </c>
      <c r="G17" s="47">
        <v>1623337</v>
      </c>
      <c r="H17" s="47">
        <v>8659048</v>
      </c>
      <c r="I17" s="47">
        <v>0</v>
      </c>
      <c r="J17" s="48">
        <v>41395196</v>
      </c>
      <c r="K17" s="47">
        <v>4285000</v>
      </c>
      <c r="L17" s="47">
        <v>500000</v>
      </c>
      <c r="M17" s="48">
        <v>4785000</v>
      </c>
      <c r="N17" s="48">
        <v>46180196</v>
      </c>
    </row>
    <row r="18" spans="1:14" x14ac:dyDescent="0.35">
      <c r="A18" s="45">
        <v>10000712</v>
      </c>
      <c r="B18" s="46" t="s">
        <v>42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8">
        <v>0</v>
      </c>
      <c r="K18" s="47">
        <v>0</v>
      </c>
      <c r="L18" s="47">
        <v>0</v>
      </c>
      <c r="M18" s="48">
        <v>0</v>
      </c>
      <c r="N18" s="48">
        <v>0</v>
      </c>
    </row>
    <row r="19" spans="1:14" x14ac:dyDescent="0.35">
      <c r="A19" s="45">
        <v>10007140</v>
      </c>
      <c r="B19" s="46" t="s">
        <v>43</v>
      </c>
      <c r="C19" s="47">
        <v>1704383</v>
      </c>
      <c r="D19" s="47">
        <v>0</v>
      </c>
      <c r="E19" s="47">
        <v>1704383</v>
      </c>
      <c r="F19" s="47">
        <v>19286</v>
      </c>
      <c r="G19" s="47">
        <v>41833</v>
      </c>
      <c r="H19" s="47">
        <v>692486</v>
      </c>
      <c r="I19" s="47">
        <v>0</v>
      </c>
      <c r="J19" s="48">
        <v>2457988</v>
      </c>
      <c r="K19" s="47">
        <v>1086839</v>
      </c>
      <c r="L19" s="47">
        <v>0</v>
      </c>
      <c r="M19" s="48">
        <v>1086839</v>
      </c>
      <c r="N19" s="48">
        <v>3544827</v>
      </c>
    </row>
    <row r="20" spans="1:14" x14ac:dyDescent="0.35">
      <c r="A20" s="45">
        <v>10007811</v>
      </c>
      <c r="B20" s="46" t="s">
        <v>44</v>
      </c>
      <c r="C20" s="47">
        <v>57818</v>
      </c>
      <c r="D20" s="47">
        <v>0</v>
      </c>
      <c r="E20" s="47">
        <v>57818</v>
      </c>
      <c r="F20" s="47">
        <v>0</v>
      </c>
      <c r="G20" s="47">
        <v>1843</v>
      </c>
      <c r="H20" s="47">
        <v>31724</v>
      </c>
      <c r="I20" s="47">
        <v>0</v>
      </c>
      <c r="J20" s="48">
        <v>91385</v>
      </c>
      <c r="K20" s="47">
        <v>0</v>
      </c>
      <c r="L20" s="47">
        <v>0</v>
      </c>
      <c r="M20" s="48">
        <v>0</v>
      </c>
      <c r="N20" s="48">
        <v>91385</v>
      </c>
    </row>
    <row r="21" spans="1:14" x14ac:dyDescent="0.35">
      <c r="A21" s="45">
        <v>10006841</v>
      </c>
      <c r="B21" s="46" t="s">
        <v>45</v>
      </c>
      <c r="C21" s="47">
        <v>397017</v>
      </c>
      <c r="D21" s="47">
        <v>0</v>
      </c>
      <c r="E21" s="47">
        <v>397017</v>
      </c>
      <c r="F21" s="47">
        <v>2964</v>
      </c>
      <c r="G21" s="47">
        <v>15698</v>
      </c>
      <c r="H21" s="47">
        <v>70222</v>
      </c>
      <c r="I21" s="47">
        <v>0</v>
      </c>
      <c r="J21" s="48">
        <v>485901</v>
      </c>
      <c r="K21" s="47">
        <v>0</v>
      </c>
      <c r="L21" s="47">
        <v>0</v>
      </c>
      <c r="M21" s="48">
        <v>0</v>
      </c>
      <c r="N21" s="48">
        <v>485901</v>
      </c>
    </row>
    <row r="22" spans="1:14" x14ac:dyDescent="0.35">
      <c r="A22" s="45">
        <v>10000824</v>
      </c>
      <c r="B22" s="46" t="s">
        <v>46</v>
      </c>
      <c r="C22" s="47">
        <v>2471780</v>
      </c>
      <c r="D22" s="47">
        <v>0</v>
      </c>
      <c r="E22" s="47">
        <v>2471780</v>
      </c>
      <c r="F22" s="47">
        <v>22250</v>
      </c>
      <c r="G22" s="47">
        <v>53666</v>
      </c>
      <c r="H22" s="47">
        <v>695062</v>
      </c>
      <c r="I22" s="47">
        <v>0</v>
      </c>
      <c r="J22" s="48">
        <v>3242758</v>
      </c>
      <c r="K22" s="47">
        <v>595554</v>
      </c>
      <c r="L22" s="47">
        <v>0</v>
      </c>
      <c r="M22" s="48">
        <v>595554</v>
      </c>
      <c r="N22" s="48">
        <v>3838312</v>
      </c>
    </row>
    <row r="23" spans="1:14" x14ac:dyDescent="0.35">
      <c r="A23" s="45">
        <v>10007785</v>
      </c>
      <c r="B23" s="46" t="s">
        <v>47</v>
      </c>
      <c r="C23" s="47">
        <v>2823257</v>
      </c>
      <c r="D23" s="47">
        <v>0</v>
      </c>
      <c r="E23" s="47">
        <v>2823257</v>
      </c>
      <c r="F23" s="47">
        <v>224737</v>
      </c>
      <c r="G23" s="47">
        <v>189512</v>
      </c>
      <c r="H23" s="47">
        <v>539562</v>
      </c>
      <c r="I23" s="47">
        <v>0</v>
      </c>
      <c r="J23" s="48">
        <v>3777068</v>
      </c>
      <c r="K23" s="47">
        <v>698611</v>
      </c>
      <c r="L23" s="47">
        <v>0</v>
      </c>
      <c r="M23" s="48">
        <v>698611</v>
      </c>
      <c r="N23" s="48">
        <v>4475679</v>
      </c>
    </row>
    <row r="24" spans="1:14" x14ac:dyDescent="0.35">
      <c r="A24" s="45">
        <v>10000886</v>
      </c>
      <c r="B24" s="46" t="s">
        <v>48</v>
      </c>
      <c r="C24" s="47">
        <v>4000024</v>
      </c>
      <c r="D24" s="47">
        <v>0</v>
      </c>
      <c r="E24" s="47">
        <v>4000024</v>
      </c>
      <c r="F24" s="47">
        <v>192908</v>
      </c>
      <c r="G24" s="47">
        <v>86936</v>
      </c>
      <c r="H24" s="47">
        <v>713606</v>
      </c>
      <c r="I24" s="47">
        <v>0</v>
      </c>
      <c r="J24" s="48">
        <v>4993474</v>
      </c>
      <c r="K24" s="47">
        <v>1317708</v>
      </c>
      <c r="L24" s="47">
        <v>0</v>
      </c>
      <c r="M24" s="48">
        <v>1317708</v>
      </c>
      <c r="N24" s="48">
        <v>6311182</v>
      </c>
    </row>
    <row r="25" spans="1:14" x14ac:dyDescent="0.35">
      <c r="A25" s="45">
        <v>10007786</v>
      </c>
      <c r="B25" s="46" t="s">
        <v>49</v>
      </c>
      <c r="C25" s="47">
        <v>34306380</v>
      </c>
      <c r="D25" s="47">
        <v>0</v>
      </c>
      <c r="E25" s="47">
        <v>34306380</v>
      </c>
      <c r="F25" s="47">
        <v>4339582</v>
      </c>
      <c r="G25" s="47">
        <v>1607520</v>
      </c>
      <c r="H25" s="47">
        <v>7621925</v>
      </c>
      <c r="I25" s="47">
        <v>0</v>
      </c>
      <c r="J25" s="48">
        <v>47875407</v>
      </c>
      <c r="K25" s="47">
        <v>4285000</v>
      </c>
      <c r="L25" s="47">
        <v>500000</v>
      </c>
      <c r="M25" s="48">
        <v>4785000</v>
      </c>
      <c r="N25" s="48">
        <v>52660407</v>
      </c>
    </row>
    <row r="26" spans="1:14" x14ac:dyDescent="0.35">
      <c r="A26" s="45">
        <v>10000961</v>
      </c>
      <c r="B26" s="46" t="s">
        <v>50</v>
      </c>
      <c r="C26" s="47">
        <v>9206622</v>
      </c>
      <c r="D26" s="47">
        <v>736526</v>
      </c>
      <c r="E26" s="47">
        <v>9943148</v>
      </c>
      <c r="F26" s="47">
        <v>192057</v>
      </c>
      <c r="G26" s="47">
        <v>246151</v>
      </c>
      <c r="H26" s="47">
        <v>1058398</v>
      </c>
      <c r="I26" s="47">
        <v>0</v>
      </c>
      <c r="J26" s="48">
        <v>11439754</v>
      </c>
      <c r="K26" s="47">
        <v>1256547</v>
      </c>
      <c r="L26" s="47">
        <v>0</v>
      </c>
      <c r="M26" s="48">
        <v>1256547</v>
      </c>
      <c r="N26" s="48">
        <v>12696301</v>
      </c>
    </row>
    <row r="27" spans="1:14" x14ac:dyDescent="0.35">
      <c r="A27" s="45">
        <v>10000975</v>
      </c>
      <c r="B27" s="46" t="s">
        <v>51</v>
      </c>
      <c r="C27" s="47">
        <v>205558</v>
      </c>
      <c r="D27" s="47">
        <v>0</v>
      </c>
      <c r="E27" s="47">
        <v>205558</v>
      </c>
      <c r="F27" s="47">
        <v>0</v>
      </c>
      <c r="G27" s="47">
        <v>1754</v>
      </c>
      <c r="H27" s="47">
        <v>19885</v>
      </c>
      <c r="I27" s="47">
        <v>0</v>
      </c>
      <c r="J27" s="48">
        <v>227197</v>
      </c>
      <c r="K27" s="47">
        <v>282090</v>
      </c>
      <c r="L27" s="47">
        <v>0</v>
      </c>
      <c r="M27" s="48">
        <v>282090</v>
      </c>
      <c r="N27" s="48">
        <v>509287</v>
      </c>
    </row>
    <row r="28" spans="1:14" x14ac:dyDescent="0.35">
      <c r="A28" s="45">
        <v>10007788</v>
      </c>
      <c r="B28" s="46" t="s">
        <v>52</v>
      </c>
      <c r="C28" s="47">
        <v>74346811</v>
      </c>
      <c r="D28" s="47">
        <v>0</v>
      </c>
      <c r="E28" s="47">
        <v>74346811</v>
      </c>
      <c r="F28" s="47">
        <v>28543743</v>
      </c>
      <c r="G28" s="47">
        <v>5090475</v>
      </c>
      <c r="H28" s="47">
        <v>16185034</v>
      </c>
      <c r="I28" s="47">
        <v>2159733</v>
      </c>
      <c r="J28" s="48">
        <v>126325796</v>
      </c>
      <c r="K28" s="47">
        <v>4285000</v>
      </c>
      <c r="L28" s="47">
        <v>500000</v>
      </c>
      <c r="M28" s="48">
        <v>4785000</v>
      </c>
      <c r="N28" s="48">
        <v>131110796</v>
      </c>
    </row>
    <row r="29" spans="1:14" x14ac:dyDescent="0.35">
      <c r="A29" s="45">
        <v>10001143</v>
      </c>
      <c r="B29" s="46" t="s">
        <v>53</v>
      </c>
      <c r="C29" s="47">
        <v>1216228</v>
      </c>
      <c r="D29" s="47">
        <v>0</v>
      </c>
      <c r="E29" s="47">
        <v>1216228</v>
      </c>
      <c r="F29" s="47">
        <v>95702</v>
      </c>
      <c r="G29" s="47">
        <v>5976</v>
      </c>
      <c r="H29" s="47">
        <v>987095</v>
      </c>
      <c r="I29" s="47">
        <v>0</v>
      </c>
      <c r="J29" s="48">
        <v>2305001</v>
      </c>
      <c r="K29" s="47">
        <v>611916</v>
      </c>
      <c r="L29" s="47">
        <v>0</v>
      </c>
      <c r="M29" s="48">
        <v>611916</v>
      </c>
      <c r="N29" s="48">
        <v>2916917</v>
      </c>
    </row>
    <row r="30" spans="1:14" x14ac:dyDescent="0.35">
      <c r="A30" s="45">
        <v>10007141</v>
      </c>
      <c r="B30" s="46" t="s">
        <v>54</v>
      </c>
      <c r="C30" s="47">
        <v>2872634</v>
      </c>
      <c r="D30" s="47">
        <v>0</v>
      </c>
      <c r="E30" s="47">
        <v>2872634</v>
      </c>
      <c r="F30" s="47">
        <v>109018</v>
      </c>
      <c r="G30" s="47">
        <v>61426</v>
      </c>
      <c r="H30" s="47">
        <v>842027</v>
      </c>
      <c r="I30" s="47">
        <v>0</v>
      </c>
      <c r="J30" s="48">
        <v>3885105</v>
      </c>
      <c r="K30" s="47">
        <v>2812027</v>
      </c>
      <c r="L30" s="47">
        <v>0</v>
      </c>
      <c r="M30" s="48">
        <v>2812027</v>
      </c>
      <c r="N30" s="48">
        <v>6697132</v>
      </c>
    </row>
    <row r="31" spans="1:14" x14ac:dyDescent="0.35">
      <c r="A31" s="45">
        <v>10007848</v>
      </c>
      <c r="B31" s="46" t="s">
        <v>55</v>
      </c>
      <c r="C31" s="47">
        <v>960579</v>
      </c>
      <c r="D31" s="47">
        <v>0</v>
      </c>
      <c r="E31" s="47">
        <v>960579</v>
      </c>
      <c r="F31" s="47">
        <v>32430</v>
      </c>
      <c r="G31" s="47">
        <v>135281</v>
      </c>
      <c r="H31" s="47">
        <v>378942</v>
      </c>
      <c r="I31" s="47">
        <v>0</v>
      </c>
      <c r="J31" s="48">
        <v>1507232</v>
      </c>
      <c r="K31" s="47">
        <v>1069898</v>
      </c>
      <c r="L31" s="47">
        <v>0</v>
      </c>
      <c r="M31" s="48">
        <v>1069898</v>
      </c>
      <c r="N31" s="48">
        <v>2577130</v>
      </c>
    </row>
    <row r="32" spans="1:14" x14ac:dyDescent="0.35">
      <c r="A32" s="45">
        <v>10007137</v>
      </c>
      <c r="B32" s="46" t="s">
        <v>56</v>
      </c>
      <c r="C32" s="47">
        <v>641375</v>
      </c>
      <c r="D32" s="47">
        <v>0</v>
      </c>
      <c r="E32" s="47">
        <v>641375</v>
      </c>
      <c r="F32" s="47">
        <v>3522</v>
      </c>
      <c r="G32" s="47">
        <v>120058</v>
      </c>
      <c r="H32" s="47">
        <v>111467</v>
      </c>
      <c r="I32" s="47">
        <v>0</v>
      </c>
      <c r="J32" s="48">
        <v>876422</v>
      </c>
      <c r="K32" s="47">
        <v>298390</v>
      </c>
      <c r="L32" s="47">
        <v>0</v>
      </c>
      <c r="M32" s="48">
        <v>298390</v>
      </c>
      <c r="N32" s="48">
        <v>1174812</v>
      </c>
    </row>
    <row r="33" spans="1:14" x14ac:dyDescent="0.35">
      <c r="A33" s="45">
        <v>10001478</v>
      </c>
      <c r="B33" s="46" t="s">
        <v>57</v>
      </c>
      <c r="C33" s="47">
        <v>7905321</v>
      </c>
      <c r="D33" s="47">
        <v>948639</v>
      </c>
      <c r="E33" s="47">
        <v>8853960</v>
      </c>
      <c r="F33" s="47">
        <v>247664</v>
      </c>
      <c r="G33" s="47">
        <v>141524</v>
      </c>
      <c r="H33" s="47">
        <v>1245544</v>
      </c>
      <c r="I33" s="47">
        <v>0</v>
      </c>
      <c r="J33" s="48">
        <v>10488692</v>
      </c>
      <c r="K33" s="47">
        <v>2032319</v>
      </c>
      <c r="L33" s="47">
        <v>0</v>
      </c>
      <c r="M33" s="48">
        <v>2032319</v>
      </c>
      <c r="N33" s="48">
        <v>12521011</v>
      </c>
    </row>
    <row r="34" spans="1:14" x14ac:dyDescent="0.35">
      <c r="A34" s="45">
        <v>10001653</v>
      </c>
      <c r="B34" s="46" t="s">
        <v>58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8">
        <v>0</v>
      </c>
      <c r="K34" s="47">
        <v>498489</v>
      </c>
      <c r="L34" s="47">
        <v>0</v>
      </c>
      <c r="M34" s="48">
        <v>498489</v>
      </c>
      <c r="N34" s="48">
        <v>498489</v>
      </c>
    </row>
    <row r="35" spans="1:14" x14ac:dyDescent="0.35">
      <c r="A35" s="45">
        <v>10007761</v>
      </c>
      <c r="B35" s="46" t="s">
        <v>59</v>
      </c>
      <c r="C35" s="47">
        <v>1180656</v>
      </c>
      <c r="D35" s="47">
        <v>141678</v>
      </c>
      <c r="E35" s="47">
        <v>1322334</v>
      </c>
      <c r="F35" s="47">
        <v>19965</v>
      </c>
      <c r="G35" s="47">
        <v>0</v>
      </c>
      <c r="H35" s="47">
        <v>209322</v>
      </c>
      <c r="I35" s="47">
        <v>0</v>
      </c>
      <c r="J35" s="48">
        <v>1551621</v>
      </c>
      <c r="K35" s="47">
        <v>0</v>
      </c>
      <c r="L35" s="47">
        <v>0</v>
      </c>
      <c r="M35" s="48">
        <v>0</v>
      </c>
      <c r="N35" s="48">
        <v>1551621</v>
      </c>
    </row>
    <row r="36" spans="1:14" x14ac:dyDescent="0.35">
      <c r="A36" s="45">
        <v>10001726</v>
      </c>
      <c r="B36" s="46" t="s">
        <v>60</v>
      </c>
      <c r="C36" s="47">
        <v>2458307</v>
      </c>
      <c r="D36" s="47">
        <v>0</v>
      </c>
      <c r="E36" s="47">
        <v>2458307</v>
      </c>
      <c r="F36" s="47">
        <v>176972</v>
      </c>
      <c r="G36" s="47">
        <v>54826</v>
      </c>
      <c r="H36" s="47">
        <v>816724</v>
      </c>
      <c r="I36" s="47">
        <v>0</v>
      </c>
      <c r="J36" s="48">
        <v>3506829</v>
      </c>
      <c r="K36" s="47">
        <v>2683202</v>
      </c>
      <c r="L36" s="47">
        <v>0</v>
      </c>
      <c r="M36" s="48">
        <v>2683202</v>
      </c>
      <c r="N36" s="48">
        <v>6190031</v>
      </c>
    </row>
    <row r="37" spans="1:14" x14ac:dyDescent="0.35">
      <c r="A37" s="45">
        <v>10007822</v>
      </c>
      <c r="B37" s="46" t="s">
        <v>61</v>
      </c>
      <c r="C37" s="47">
        <v>6180196</v>
      </c>
      <c r="D37" s="47">
        <v>0</v>
      </c>
      <c r="E37" s="47">
        <v>6180196</v>
      </c>
      <c r="F37" s="47">
        <v>196000</v>
      </c>
      <c r="G37" s="47">
        <v>1642901</v>
      </c>
      <c r="H37" s="47">
        <v>2279335</v>
      </c>
      <c r="I37" s="47">
        <v>0</v>
      </c>
      <c r="J37" s="48">
        <v>10298432</v>
      </c>
      <c r="K37" s="47">
        <v>4285000</v>
      </c>
      <c r="L37" s="47">
        <v>275247</v>
      </c>
      <c r="M37" s="48">
        <v>4560247</v>
      </c>
      <c r="N37" s="48">
        <v>14858679</v>
      </c>
    </row>
    <row r="38" spans="1:14" x14ac:dyDescent="0.35">
      <c r="A38" s="45">
        <v>10006427</v>
      </c>
      <c r="B38" s="46" t="s">
        <v>62</v>
      </c>
      <c r="C38" s="47">
        <v>334017</v>
      </c>
      <c r="D38" s="47">
        <v>0</v>
      </c>
      <c r="E38" s="47">
        <v>334017</v>
      </c>
      <c r="F38" s="47">
        <v>0</v>
      </c>
      <c r="G38" s="47">
        <v>149</v>
      </c>
      <c r="H38" s="47">
        <v>77159</v>
      </c>
      <c r="I38" s="47">
        <v>0</v>
      </c>
      <c r="J38" s="48">
        <v>411325</v>
      </c>
      <c r="K38" s="47">
        <v>0</v>
      </c>
      <c r="L38" s="47">
        <v>0</v>
      </c>
      <c r="M38" s="48">
        <v>0</v>
      </c>
      <c r="N38" s="48">
        <v>411325</v>
      </c>
    </row>
    <row r="39" spans="1:14" x14ac:dyDescent="0.35">
      <c r="A39" s="45">
        <v>10007842</v>
      </c>
      <c r="B39" s="46" t="s">
        <v>63</v>
      </c>
      <c r="C39" s="47">
        <v>197724</v>
      </c>
      <c r="D39" s="47">
        <v>0</v>
      </c>
      <c r="E39" s="47">
        <v>197724</v>
      </c>
      <c r="F39" s="47">
        <v>8333</v>
      </c>
      <c r="G39" s="47">
        <v>922</v>
      </c>
      <c r="H39" s="47">
        <v>37595</v>
      </c>
      <c r="I39" s="47">
        <v>0</v>
      </c>
      <c r="J39" s="48">
        <v>244574</v>
      </c>
      <c r="K39" s="47">
        <v>0</v>
      </c>
      <c r="L39" s="47">
        <v>0</v>
      </c>
      <c r="M39" s="48">
        <v>0</v>
      </c>
      <c r="N39" s="48">
        <v>244574</v>
      </c>
    </row>
    <row r="40" spans="1:14" x14ac:dyDescent="0.35">
      <c r="A40" s="45">
        <v>10001883</v>
      </c>
      <c r="B40" s="46" t="s">
        <v>64</v>
      </c>
      <c r="C40" s="47">
        <v>3179060</v>
      </c>
      <c r="D40" s="47">
        <v>0</v>
      </c>
      <c r="E40" s="47">
        <v>3179060</v>
      </c>
      <c r="F40" s="47">
        <v>30111</v>
      </c>
      <c r="G40" s="47">
        <v>21288</v>
      </c>
      <c r="H40" s="47">
        <v>514367</v>
      </c>
      <c r="I40" s="47">
        <v>0</v>
      </c>
      <c r="J40" s="48">
        <v>3744826</v>
      </c>
      <c r="K40" s="47">
        <v>912625</v>
      </c>
      <c r="L40" s="47">
        <v>0</v>
      </c>
      <c r="M40" s="48">
        <v>912625</v>
      </c>
      <c r="N40" s="48">
        <v>4657451</v>
      </c>
    </row>
    <row r="41" spans="1:14" x14ac:dyDescent="0.35">
      <c r="A41" s="45">
        <v>10007851</v>
      </c>
      <c r="B41" s="46" t="s">
        <v>65</v>
      </c>
      <c r="C41" s="47">
        <v>712499</v>
      </c>
      <c r="D41" s="47">
        <v>0</v>
      </c>
      <c r="E41" s="47">
        <v>712499</v>
      </c>
      <c r="F41" s="47">
        <v>39518</v>
      </c>
      <c r="G41" s="47">
        <v>91158</v>
      </c>
      <c r="H41" s="47">
        <v>170140</v>
      </c>
      <c r="I41" s="47">
        <v>0</v>
      </c>
      <c r="J41" s="48">
        <v>1013315</v>
      </c>
      <c r="K41" s="47">
        <v>1219741</v>
      </c>
      <c r="L41" s="47">
        <v>0</v>
      </c>
      <c r="M41" s="48">
        <v>1219741</v>
      </c>
      <c r="N41" s="48">
        <v>2233056</v>
      </c>
    </row>
    <row r="42" spans="1:14" x14ac:dyDescent="0.35">
      <c r="A42" s="45">
        <v>10007143</v>
      </c>
      <c r="B42" s="46" t="s">
        <v>66</v>
      </c>
      <c r="C42" s="47">
        <v>19499795</v>
      </c>
      <c r="D42" s="47">
        <v>0</v>
      </c>
      <c r="E42" s="47">
        <v>19499795</v>
      </c>
      <c r="F42" s="47">
        <v>818064</v>
      </c>
      <c r="G42" s="47">
        <v>571152</v>
      </c>
      <c r="H42" s="47">
        <v>3997860</v>
      </c>
      <c r="I42" s="47">
        <v>0</v>
      </c>
      <c r="J42" s="48">
        <v>24886871</v>
      </c>
      <c r="K42" s="47">
        <v>3163806</v>
      </c>
      <c r="L42" s="47">
        <v>0</v>
      </c>
      <c r="M42" s="48">
        <v>3163806</v>
      </c>
      <c r="N42" s="48">
        <v>28050677</v>
      </c>
    </row>
    <row r="43" spans="1:14" x14ac:dyDescent="0.35">
      <c r="A43" s="45">
        <v>10007789</v>
      </c>
      <c r="B43" s="46" t="s">
        <v>67</v>
      </c>
      <c r="C43" s="47">
        <v>11935131</v>
      </c>
      <c r="D43" s="47">
        <v>0</v>
      </c>
      <c r="E43" s="47">
        <v>11935131</v>
      </c>
      <c r="F43" s="47">
        <v>1230940</v>
      </c>
      <c r="G43" s="47">
        <v>192574</v>
      </c>
      <c r="H43" s="47">
        <v>3398711</v>
      </c>
      <c r="I43" s="47">
        <v>0</v>
      </c>
      <c r="J43" s="48">
        <v>16757356</v>
      </c>
      <c r="K43" s="47">
        <v>3090068</v>
      </c>
      <c r="L43" s="47">
        <v>0</v>
      </c>
      <c r="M43" s="48">
        <v>3090068</v>
      </c>
      <c r="N43" s="48">
        <v>19847424</v>
      </c>
    </row>
    <row r="44" spans="1:14" x14ac:dyDescent="0.35">
      <c r="A44" s="45">
        <v>10007144</v>
      </c>
      <c r="B44" s="46" t="s">
        <v>68</v>
      </c>
      <c r="C44" s="47">
        <v>1949327</v>
      </c>
      <c r="D44" s="47">
        <v>233920</v>
      </c>
      <c r="E44" s="47">
        <v>2183247</v>
      </c>
      <c r="F44" s="47">
        <v>39930</v>
      </c>
      <c r="G44" s="47">
        <v>4638</v>
      </c>
      <c r="H44" s="47">
        <v>662115</v>
      </c>
      <c r="I44" s="47">
        <v>0</v>
      </c>
      <c r="J44" s="48">
        <v>2889930</v>
      </c>
      <c r="K44" s="47">
        <v>301157</v>
      </c>
      <c r="L44" s="47">
        <v>0</v>
      </c>
      <c r="M44" s="48">
        <v>301157</v>
      </c>
      <c r="N44" s="48">
        <v>3191087</v>
      </c>
    </row>
    <row r="45" spans="1:14" x14ac:dyDescent="0.35">
      <c r="A45" s="45">
        <v>10007823</v>
      </c>
      <c r="B45" s="46" t="s">
        <v>69</v>
      </c>
      <c r="C45" s="47">
        <v>1141009</v>
      </c>
      <c r="D45" s="47">
        <v>0</v>
      </c>
      <c r="E45" s="47">
        <v>1141009</v>
      </c>
      <c r="F45" s="47">
        <v>21649</v>
      </c>
      <c r="G45" s="47">
        <v>4073</v>
      </c>
      <c r="H45" s="47">
        <v>240199</v>
      </c>
      <c r="I45" s="47">
        <v>0</v>
      </c>
      <c r="J45" s="48">
        <v>1406930</v>
      </c>
      <c r="K45" s="47">
        <v>266632</v>
      </c>
      <c r="L45" s="47">
        <v>0</v>
      </c>
      <c r="M45" s="48">
        <v>266632</v>
      </c>
      <c r="N45" s="48">
        <v>1673562</v>
      </c>
    </row>
    <row r="46" spans="1:14" x14ac:dyDescent="0.35">
      <c r="A46" s="45">
        <v>10007791</v>
      </c>
      <c r="B46" s="46" t="s">
        <v>70</v>
      </c>
      <c r="C46" s="47">
        <v>7003419</v>
      </c>
      <c r="D46" s="47">
        <v>0</v>
      </c>
      <c r="E46" s="47">
        <v>7003419</v>
      </c>
      <c r="F46" s="47">
        <v>208156</v>
      </c>
      <c r="G46" s="47">
        <v>96302</v>
      </c>
      <c r="H46" s="47">
        <v>1528931</v>
      </c>
      <c r="I46" s="47">
        <v>0</v>
      </c>
      <c r="J46" s="48">
        <v>8836808</v>
      </c>
      <c r="K46" s="47">
        <v>3447794</v>
      </c>
      <c r="L46" s="47">
        <v>0</v>
      </c>
      <c r="M46" s="48">
        <v>3447794</v>
      </c>
      <c r="N46" s="48">
        <v>12284602</v>
      </c>
    </row>
    <row r="47" spans="1:14" x14ac:dyDescent="0.35">
      <c r="A47" s="45">
        <v>10007792</v>
      </c>
      <c r="B47" s="46" t="s">
        <v>71</v>
      </c>
      <c r="C47" s="47">
        <v>17977209</v>
      </c>
      <c r="D47" s="47">
        <v>0</v>
      </c>
      <c r="E47" s="47">
        <v>17977209</v>
      </c>
      <c r="F47" s="47">
        <v>1760437</v>
      </c>
      <c r="G47" s="47">
        <v>493313</v>
      </c>
      <c r="H47" s="47">
        <v>5186939</v>
      </c>
      <c r="I47" s="47">
        <v>0</v>
      </c>
      <c r="J47" s="48">
        <v>25417898</v>
      </c>
      <c r="K47" s="47">
        <v>4285000</v>
      </c>
      <c r="L47" s="47">
        <v>245169</v>
      </c>
      <c r="M47" s="48">
        <v>4530169</v>
      </c>
      <c r="N47" s="48">
        <v>29948067</v>
      </c>
    </row>
    <row r="48" spans="1:14" x14ac:dyDescent="0.35">
      <c r="A48" s="45">
        <v>10008640</v>
      </c>
      <c r="B48" s="46" t="s">
        <v>72</v>
      </c>
      <c r="C48" s="47">
        <v>358169</v>
      </c>
      <c r="D48" s="47">
        <v>0</v>
      </c>
      <c r="E48" s="47">
        <v>358169</v>
      </c>
      <c r="F48" s="47">
        <v>2491</v>
      </c>
      <c r="G48" s="47">
        <v>0</v>
      </c>
      <c r="H48" s="47">
        <v>41502</v>
      </c>
      <c r="I48" s="47">
        <v>0</v>
      </c>
      <c r="J48" s="48">
        <v>402162</v>
      </c>
      <c r="K48" s="47">
        <v>282448</v>
      </c>
      <c r="L48" s="47">
        <v>0</v>
      </c>
      <c r="M48" s="48">
        <v>282448</v>
      </c>
      <c r="N48" s="48">
        <v>684610</v>
      </c>
    </row>
    <row r="49" spans="1:14" x14ac:dyDescent="0.35">
      <c r="A49" s="45">
        <v>10007145</v>
      </c>
      <c r="B49" s="46" t="s">
        <v>73</v>
      </c>
      <c r="C49" s="47">
        <v>586397</v>
      </c>
      <c r="D49" s="47">
        <v>0</v>
      </c>
      <c r="E49" s="47">
        <v>586397</v>
      </c>
      <c r="F49" s="47">
        <v>9708</v>
      </c>
      <c r="G49" s="47">
        <v>9068</v>
      </c>
      <c r="H49" s="47">
        <v>143218</v>
      </c>
      <c r="I49" s="47">
        <v>0</v>
      </c>
      <c r="J49" s="48">
        <v>748391</v>
      </c>
      <c r="K49" s="47">
        <v>553396</v>
      </c>
      <c r="L49" s="47">
        <v>0</v>
      </c>
      <c r="M49" s="48">
        <v>553396</v>
      </c>
      <c r="N49" s="48">
        <v>1301787</v>
      </c>
    </row>
    <row r="50" spans="1:14" x14ac:dyDescent="0.35">
      <c r="A50" s="45">
        <v>10002718</v>
      </c>
      <c r="B50" s="46" t="s">
        <v>74</v>
      </c>
      <c r="C50" s="47">
        <v>4377320</v>
      </c>
      <c r="D50" s="47">
        <v>525278</v>
      </c>
      <c r="E50" s="47">
        <v>4902598</v>
      </c>
      <c r="F50" s="47">
        <v>163666</v>
      </c>
      <c r="G50" s="47">
        <v>24380</v>
      </c>
      <c r="H50" s="47">
        <v>944168</v>
      </c>
      <c r="I50" s="47">
        <v>0</v>
      </c>
      <c r="J50" s="48">
        <v>6034812</v>
      </c>
      <c r="K50" s="47">
        <v>599481</v>
      </c>
      <c r="L50" s="47">
        <v>0</v>
      </c>
      <c r="M50" s="48">
        <v>599481</v>
      </c>
      <c r="N50" s="48">
        <v>6634293</v>
      </c>
    </row>
    <row r="51" spans="1:14" x14ac:dyDescent="0.35">
      <c r="A51" s="45">
        <v>10007146</v>
      </c>
      <c r="B51" s="46" t="s">
        <v>75</v>
      </c>
      <c r="C51" s="47">
        <v>2209926</v>
      </c>
      <c r="D51" s="47">
        <v>265189</v>
      </c>
      <c r="E51" s="47">
        <v>2475115</v>
      </c>
      <c r="F51" s="47">
        <v>852632</v>
      </c>
      <c r="G51" s="47">
        <v>109979</v>
      </c>
      <c r="H51" s="47">
        <v>365953</v>
      </c>
      <c r="I51" s="47">
        <v>0</v>
      </c>
      <c r="J51" s="48">
        <v>3803679</v>
      </c>
      <c r="K51" s="47">
        <v>2221806</v>
      </c>
      <c r="L51" s="47">
        <v>0</v>
      </c>
      <c r="M51" s="48">
        <v>2221806</v>
      </c>
      <c r="N51" s="48">
        <v>6025485</v>
      </c>
    </row>
    <row r="52" spans="1:14" x14ac:dyDescent="0.35">
      <c r="A52" s="45">
        <v>10007825</v>
      </c>
      <c r="B52" s="46" t="s">
        <v>76</v>
      </c>
      <c r="C52" s="47">
        <v>242154</v>
      </c>
      <c r="D52" s="47">
        <v>29058</v>
      </c>
      <c r="E52" s="47">
        <v>271212</v>
      </c>
      <c r="F52" s="47">
        <v>11306</v>
      </c>
      <c r="G52" s="47">
        <v>1695</v>
      </c>
      <c r="H52" s="47">
        <v>109076</v>
      </c>
      <c r="I52" s="47">
        <v>0</v>
      </c>
      <c r="J52" s="48">
        <v>393289</v>
      </c>
      <c r="K52" s="47">
        <v>600132</v>
      </c>
      <c r="L52" s="47">
        <v>0</v>
      </c>
      <c r="M52" s="48">
        <v>600132</v>
      </c>
      <c r="N52" s="48">
        <v>993421</v>
      </c>
    </row>
    <row r="53" spans="1:14" x14ac:dyDescent="0.35">
      <c r="A53" s="45">
        <v>10040812</v>
      </c>
      <c r="B53" s="46" t="s">
        <v>77</v>
      </c>
      <c r="C53" s="47">
        <v>246097</v>
      </c>
      <c r="D53" s="47">
        <v>0</v>
      </c>
      <c r="E53" s="47">
        <v>246097</v>
      </c>
      <c r="F53" s="47">
        <v>0</v>
      </c>
      <c r="G53" s="47">
        <v>153298</v>
      </c>
      <c r="H53" s="47">
        <v>95464</v>
      </c>
      <c r="I53" s="47">
        <v>0</v>
      </c>
      <c r="J53" s="48">
        <v>494859</v>
      </c>
      <c r="K53" s="47">
        <v>467725</v>
      </c>
      <c r="L53" s="47">
        <v>0</v>
      </c>
      <c r="M53" s="48">
        <v>467725</v>
      </c>
      <c r="N53" s="48">
        <v>962584</v>
      </c>
    </row>
    <row r="54" spans="1:14" x14ac:dyDescent="0.35">
      <c r="A54" s="45">
        <v>10080811</v>
      </c>
      <c r="B54" s="46" t="s">
        <v>78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7">
        <v>3896</v>
      </c>
      <c r="I54" s="47">
        <v>0</v>
      </c>
      <c r="J54" s="48">
        <v>3896</v>
      </c>
      <c r="K54" s="47">
        <v>294352</v>
      </c>
      <c r="L54" s="47">
        <v>0</v>
      </c>
      <c r="M54" s="48">
        <v>294352</v>
      </c>
      <c r="N54" s="48">
        <v>298248</v>
      </c>
    </row>
    <row r="55" spans="1:14" x14ac:dyDescent="0.35">
      <c r="A55" s="45">
        <v>10007147</v>
      </c>
      <c r="B55" s="46" t="s">
        <v>79</v>
      </c>
      <c r="C55" s="47">
        <v>2874591</v>
      </c>
      <c r="D55" s="47">
        <v>0</v>
      </c>
      <c r="E55" s="47">
        <v>2874591</v>
      </c>
      <c r="F55" s="47">
        <v>61038</v>
      </c>
      <c r="G55" s="47">
        <v>120088</v>
      </c>
      <c r="H55" s="47">
        <v>947361</v>
      </c>
      <c r="I55" s="47">
        <v>0</v>
      </c>
      <c r="J55" s="48">
        <v>4003078</v>
      </c>
      <c r="K55" s="47">
        <v>3702862</v>
      </c>
      <c r="L55" s="47">
        <v>0</v>
      </c>
      <c r="M55" s="48">
        <v>3702862</v>
      </c>
      <c r="N55" s="48">
        <v>7705940</v>
      </c>
    </row>
    <row r="56" spans="1:14" x14ac:dyDescent="0.35">
      <c r="A56" s="45">
        <v>10007148</v>
      </c>
      <c r="B56" s="46" t="s">
        <v>80</v>
      </c>
      <c r="C56" s="47">
        <v>3325272</v>
      </c>
      <c r="D56" s="47">
        <v>0</v>
      </c>
      <c r="E56" s="47">
        <v>3325272</v>
      </c>
      <c r="F56" s="47">
        <v>145099</v>
      </c>
      <c r="G56" s="47">
        <v>257093</v>
      </c>
      <c r="H56" s="47">
        <v>1705662</v>
      </c>
      <c r="I56" s="47">
        <v>0</v>
      </c>
      <c r="J56" s="48">
        <v>5433126</v>
      </c>
      <c r="K56" s="47">
        <v>1420908</v>
      </c>
      <c r="L56" s="47">
        <v>0</v>
      </c>
      <c r="M56" s="48">
        <v>1420908</v>
      </c>
      <c r="N56" s="48">
        <v>6854034</v>
      </c>
    </row>
    <row r="57" spans="1:14" x14ac:dyDescent="0.35">
      <c r="A57" s="45">
        <v>10007149</v>
      </c>
      <c r="B57" s="46" t="s">
        <v>81</v>
      </c>
      <c r="C57" s="47">
        <v>5377062</v>
      </c>
      <c r="D57" s="47">
        <v>0</v>
      </c>
      <c r="E57" s="47">
        <v>5377062</v>
      </c>
      <c r="F57" s="47">
        <v>255363</v>
      </c>
      <c r="G57" s="47">
        <v>214843</v>
      </c>
      <c r="H57" s="47">
        <v>1585729</v>
      </c>
      <c r="I57" s="47">
        <v>0</v>
      </c>
      <c r="J57" s="48">
        <v>7432997</v>
      </c>
      <c r="K57" s="47">
        <v>1433585</v>
      </c>
      <c r="L57" s="47">
        <v>0</v>
      </c>
      <c r="M57" s="48">
        <v>1433585</v>
      </c>
      <c r="N57" s="48">
        <v>8866582</v>
      </c>
    </row>
    <row r="58" spans="1:14" x14ac:dyDescent="0.35">
      <c r="A58" s="45">
        <v>10003270</v>
      </c>
      <c r="B58" s="46" t="s">
        <v>82</v>
      </c>
      <c r="C58" s="47">
        <v>50046827</v>
      </c>
      <c r="D58" s="47">
        <v>6005619</v>
      </c>
      <c r="E58" s="47">
        <v>56052446</v>
      </c>
      <c r="F58" s="47">
        <v>14541450</v>
      </c>
      <c r="G58" s="47">
        <v>7255857</v>
      </c>
      <c r="H58" s="47">
        <v>16305051</v>
      </c>
      <c r="I58" s="47">
        <v>0</v>
      </c>
      <c r="J58" s="48">
        <v>94154804</v>
      </c>
      <c r="K58" s="47">
        <v>4285000</v>
      </c>
      <c r="L58" s="47">
        <v>500000</v>
      </c>
      <c r="M58" s="48">
        <v>4785000</v>
      </c>
      <c r="N58" s="48">
        <v>98939804</v>
      </c>
    </row>
    <row r="59" spans="1:14" x14ac:dyDescent="0.35">
      <c r="A59" s="45">
        <v>10003324</v>
      </c>
      <c r="B59" s="46" t="s">
        <v>83</v>
      </c>
      <c r="C59" s="47">
        <v>4103895</v>
      </c>
      <c r="D59" s="47">
        <v>492467</v>
      </c>
      <c r="E59" s="47">
        <v>4596362</v>
      </c>
      <c r="F59" s="47">
        <v>8987005</v>
      </c>
      <c r="G59" s="47">
        <v>1487522</v>
      </c>
      <c r="H59" s="47">
        <v>858759</v>
      </c>
      <c r="I59" s="47">
        <v>0</v>
      </c>
      <c r="J59" s="48">
        <v>15929648</v>
      </c>
      <c r="K59" s="47">
        <v>3382149</v>
      </c>
      <c r="L59" s="47">
        <v>0</v>
      </c>
      <c r="M59" s="48">
        <v>3382149</v>
      </c>
      <c r="N59" s="48">
        <v>19311797</v>
      </c>
    </row>
    <row r="60" spans="1:14" x14ac:dyDescent="0.35">
      <c r="A60" s="45">
        <v>10007767</v>
      </c>
      <c r="B60" s="46" t="s">
        <v>84</v>
      </c>
      <c r="C60" s="47">
        <v>5402925</v>
      </c>
      <c r="D60" s="47">
        <v>0</v>
      </c>
      <c r="E60" s="47">
        <v>5402925</v>
      </c>
      <c r="F60" s="47">
        <v>382164</v>
      </c>
      <c r="G60" s="47">
        <v>86461</v>
      </c>
      <c r="H60" s="47">
        <v>1090911</v>
      </c>
      <c r="I60" s="47">
        <v>0</v>
      </c>
      <c r="J60" s="48">
        <v>6962461</v>
      </c>
      <c r="K60" s="47">
        <v>1533048</v>
      </c>
      <c r="L60" s="47">
        <v>0</v>
      </c>
      <c r="M60" s="48">
        <v>1533048</v>
      </c>
      <c r="N60" s="48">
        <v>8495509</v>
      </c>
    </row>
    <row r="61" spans="1:14" x14ac:dyDescent="0.35">
      <c r="A61" s="45">
        <v>10007150</v>
      </c>
      <c r="B61" s="46" t="s">
        <v>85</v>
      </c>
      <c r="C61" s="47">
        <v>11607649</v>
      </c>
      <c r="D61" s="47">
        <v>0</v>
      </c>
      <c r="E61" s="47">
        <v>11607649</v>
      </c>
      <c r="F61" s="47">
        <v>358668</v>
      </c>
      <c r="G61" s="47">
        <v>75965</v>
      </c>
      <c r="H61" s="47">
        <v>2749142</v>
      </c>
      <c r="I61" s="47">
        <v>0</v>
      </c>
      <c r="J61" s="48">
        <v>14791424</v>
      </c>
      <c r="K61" s="47">
        <v>1556492</v>
      </c>
      <c r="L61" s="47">
        <v>0</v>
      </c>
      <c r="M61" s="48">
        <v>1556492</v>
      </c>
      <c r="N61" s="48">
        <v>16347916</v>
      </c>
    </row>
    <row r="62" spans="1:14" x14ac:dyDescent="0.35">
      <c r="A62" s="45">
        <v>10003645</v>
      </c>
      <c r="B62" s="46" t="s">
        <v>86</v>
      </c>
      <c r="C62" s="47">
        <v>41332642</v>
      </c>
      <c r="D62" s="47">
        <v>4959915</v>
      </c>
      <c r="E62" s="47">
        <v>46292557</v>
      </c>
      <c r="F62" s="47">
        <v>12233144</v>
      </c>
      <c r="G62" s="47">
        <v>2986063</v>
      </c>
      <c r="H62" s="47">
        <v>10067837</v>
      </c>
      <c r="I62" s="47">
        <v>0</v>
      </c>
      <c r="J62" s="48">
        <v>71579601</v>
      </c>
      <c r="K62" s="47">
        <v>4285000</v>
      </c>
      <c r="L62" s="47">
        <v>500000</v>
      </c>
      <c r="M62" s="48">
        <v>4785000</v>
      </c>
      <c r="N62" s="48">
        <v>76364601</v>
      </c>
    </row>
    <row r="63" spans="1:14" x14ac:dyDescent="0.35">
      <c r="A63" s="45">
        <v>10003678</v>
      </c>
      <c r="B63" s="46" t="s">
        <v>87</v>
      </c>
      <c r="C63" s="47">
        <v>2102493</v>
      </c>
      <c r="D63" s="47">
        <v>168200</v>
      </c>
      <c r="E63" s="47">
        <v>2270693</v>
      </c>
      <c r="F63" s="47">
        <v>99879</v>
      </c>
      <c r="G63" s="47">
        <v>37076</v>
      </c>
      <c r="H63" s="47">
        <v>909039</v>
      </c>
      <c r="I63" s="47">
        <v>0</v>
      </c>
      <c r="J63" s="48">
        <v>3316687</v>
      </c>
      <c r="K63" s="47">
        <v>483371</v>
      </c>
      <c r="L63" s="47">
        <v>0</v>
      </c>
      <c r="M63" s="48">
        <v>483371</v>
      </c>
      <c r="N63" s="48">
        <v>3800058</v>
      </c>
    </row>
    <row r="64" spans="1:14" x14ac:dyDescent="0.35">
      <c r="A64" s="45">
        <v>10003758</v>
      </c>
      <c r="B64" s="46" t="s">
        <v>88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8">
        <v>0</v>
      </c>
      <c r="K64" s="47">
        <v>1550797</v>
      </c>
      <c r="L64" s="47">
        <v>0</v>
      </c>
      <c r="M64" s="48">
        <v>1550797</v>
      </c>
      <c r="N64" s="48">
        <v>1550797</v>
      </c>
    </row>
    <row r="65" spans="1:14" x14ac:dyDescent="0.35">
      <c r="A65" s="45">
        <v>10007768</v>
      </c>
      <c r="B65" s="46" t="s">
        <v>89</v>
      </c>
      <c r="C65" s="47">
        <v>15291902</v>
      </c>
      <c r="D65" s="47">
        <v>0</v>
      </c>
      <c r="E65" s="47">
        <v>15291902</v>
      </c>
      <c r="F65" s="47">
        <v>565149</v>
      </c>
      <c r="G65" s="47">
        <v>242940</v>
      </c>
      <c r="H65" s="47">
        <v>4517465</v>
      </c>
      <c r="I65" s="47">
        <v>0</v>
      </c>
      <c r="J65" s="48">
        <v>20617456</v>
      </c>
      <c r="K65" s="47">
        <v>3860407</v>
      </c>
      <c r="L65" s="47">
        <v>0</v>
      </c>
      <c r="M65" s="48">
        <v>3860407</v>
      </c>
      <c r="N65" s="48">
        <v>24477863</v>
      </c>
    </row>
    <row r="66" spans="1:14" x14ac:dyDescent="0.35">
      <c r="A66" s="45">
        <v>10007795</v>
      </c>
      <c r="B66" s="46" t="s">
        <v>90</v>
      </c>
      <c r="C66" s="47">
        <v>30883746</v>
      </c>
      <c r="D66" s="47">
        <v>0</v>
      </c>
      <c r="E66" s="47">
        <v>30883746</v>
      </c>
      <c r="F66" s="47">
        <v>3620786</v>
      </c>
      <c r="G66" s="47">
        <v>1600325</v>
      </c>
      <c r="H66" s="47">
        <v>8244133</v>
      </c>
      <c r="I66" s="47">
        <v>0</v>
      </c>
      <c r="J66" s="48">
        <v>44348990</v>
      </c>
      <c r="K66" s="47">
        <v>4285000</v>
      </c>
      <c r="L66" s="47">
        <v>500000</v>
      </c>
      <c r="M66" s="48">
        <v>4785000</v>
      </c>
      <c r="N66" s="48">
        <v>49133990</v>
      </c>
    </row>
    <row r="67" spans="1:14" x14ac:dyDescent="0.35">
      <c r="A67" s="45">
        <v>10003854</v>
      </c>
      <c r="B67" s="46" t="s">
        <v>91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8">
        <v>0</v>
      </c>
      <c r="K67" s="47">
        <v>0</v>
      </c>
      <c r="L67" s="47">
        <v>0</v>
      </c>
      <c r="M67" s="48">
        <v>0</v>
      </c>
      <c r="N67" s="48">
        <v>0</v>
      </c>
    </row>
    <row r="68" spans="1:14" x14ac:dyDescent="0.35">
      <c r="A68" s="45">
        <v>10003861</v>
      </c>
      <c r="B68" s="46" t="s">
        <v>92</v>
      </c>
      <c r="C68" s="47">
        <v>1650781</v>
      </c>
      <c r="D68" s="47">
        <v>0</v>
      </c>
      <c r="E68" s="47">
        <v>1650781</v>
      </c>
      <c r="F68" s="47">
        <v>76502</v>
      </c>
      <c r="G68" s="47">
        <v>78463</v>
      </c>
      <c r="H68" s="47">
        <v>794295</v>
      </c>
      <c r="I68" s="47">
        <v>0</v>
      </c>
      <c r="J68" s="48">
        <v>2600041</v>
      </c>
      <c r="K68" s="47">
        <v>2986270</v>
      </c>
      <c r="L68" s="47">
        <v>0</v>
      </c>
      <c r="M68" s="48">
        <v>2986270</v>
      </c>
      <c r="N68" s="48">
        <v>5586311</v>
      </c>
    </row>
    <row r="69" spans="1:14" x14ac:dyDescent="0.35">
      <c r="A69" s="45">
        <v>10034449</v>
      </c>
      <c r="B69" s="46" t="s">
        <v>93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  <c r="H69" s="47">
        <v>0</v>
      </c>
      <c r="I69" s="47">
        <v>0</v>
      </c>
      <c r="J69" s="48">
        <v>0</v>
      </c>
      <c r="K69" s="47">
        <v>0</v>
      </c>
      <c r="L69" s="47">
        <v>0</v>
      </c>
      <c r="M69" s="48">
        <v>0</v>
      </c>
      <c r="N69" s="48">
        <v>0</v>
      </c>
    </row>
    <row r="70" spans="1:14" x14ac:dyDescent="0.35">
      <c r="A70" s="45">
        <v>10003863</v>
      </c>
      <c r="B70" s="46" t="s">
        <v>94</v>
      </c>
      <c r="C70" s="47">
        <v>93100</v>
      </c>
      <c r="D70" s="47">
        <v>0</v>
      </c>
      <c r="E70" s="47">
        <v>93100</v>
      </c>
      <c r="F70" s="47">
        <v>1933</v>
      </c>
      <c r="G70" s="47">
        <v>446</v>
      </c>
      <c r="H70" s="47">
        <v>30651</v>
      </c>
      <c r="I70" s="47">
        <v>0</v>
      </c>
      <c r="J70" s="48">
        <v>126130</v>
      </c>
      <c r="K70" s="47">
        <v>0</v>
      </c>
      <c r="L70" s="47">
        <v>0</v>
      </c>
      <c r="M70" s="48">
        <v>0</v>
      </c>
      <c r="N70" s="48">
        <v>126130</v>
      </c>
    </row>
    <row r="71" spans="1:14" x14ac:dyDescent="0.35">
      <c r="A71" s="45">
        <v>10007796</v>
      </c>
      <c r="B71" s="46" t="s">
        <v>95</v>
      </c>
      <c r="C71" s="47">
        <v>13910330</v>
      </c>
      <c r="D71" s="47">
        <v>0</v>
      </c>
      <c r="E71" s="47">
        <v>13910330</v>
      </c>
      <c r="F71" s="47">
        <v>1464912</v>
      </c>
      <c r="G71" s="47">
        <v>612003</v>
      </c>
      <c r="H71" s="47">
        <v>2974450</v>
      </c>
      <c r="I71" s="47">
        <v>0</v>
      </c>
      <c r="J71" s="48">
        <v>18961695</v>
      </c>
      <c r="K71" s="47">
        <v>4285000</v>
      </c>
      <c r="L71" s="47">
        <v>296016</v>
      </c>
      <c r="M71" s="48">
        <v>4581016</v>
      </c>
      <c r="N71" s="48">
        <v>23542711</v>
      </c>
    </row>
    <row r="72" spans="1:14" x14ac:dyDescent="0.35">
      <c r="A72" s="45">
        <v>10007151</v>
      </c>
      <c r="B72" s="46" t="s">
        <v>96</v>
      </c>
      <c r="C72" s="47">
        <v>2578147</v>
      </c>
      <c r="D72" s="47">
        <v>0</v>
      </c>
      <c r="E72" s="47">
        <v>2578147</v>
      </c>
      <c r="F72" s="47">
        <v>292604</v>
      </c>
      <c r="G72" s="47">
        <v>94221</v>
      </c>
      <c r="H72" s="47">
        <v>724823</v>
      </c>
      <c r="I72" s="47">
        <v>0</v>
      </c>
      <c r="J72" s="48">
        <v>3689795</v>
      </c>
      <c r="K72" s="47">
        <v>1396828</v>
      </c>
      <c r="L72" s="47">
        <v>0</v>
      </c>
      <c r="M72" s="48">
        <v>1396828</v>
      </c>
      <c r="N72" s="48">
        <v>5086623</v>
      </c>
    </row>
    <row r="73" spans="1:14" x14ac:dyDescent="0.35">
      <c r="A73" s="45">
        <v>10006842</v>
      </c>
      <c r="B73" s="46" t="s">
        <v>97</v>
      </c>
      <c r="C73" s="47">
        <v>19621420</v>
      </c>
      <c r="D73" s="47">
        <v>0</v>
      </c>
      <c r="E73" s="47">
        <v>19621420</v>
      </c>
      <c r="F73" s="47">
        <v>2374081</v>
      </c>
      <c r="G73" s="47">
        <v>1117953</v>
      </c>
      <c r="H73" s="47">
        <v>6842555</v>
      </c>
      <c r="I73" s="47">
        <v>0</v>
      </c>
      <c r="J73" s="48">
        <v>29956009</v>
      </c>
      <c r="K73" s="47">
        <v>4285000</v>
      </c>
      <c r="L73" s="47">
        <v>456110</v>
      </c>
      <c r="M73" s="48">
        <v>4741110</v>
      </c>
      <c r="N73" s="48">
        <v>34697119</v>
      </c>
    </row>
    <row r="74" spans="1:14" x14ac:dyDescent="0.35">
      <c r="A74" s="45">
        <v>10003956</v>
      </c>
      <c r="B74" s="46" t="s">
        <v>98</v>
      </c>
      <c r="C74" s="47">
        <v>829581</v>
      </c>
      <c r="D74" s="47">
        <v>0</v>
      </c>
      <c r="E74" s="47">
        <v>829581</v>
      </c>
      <c r="F74" s="47">
        <v>9278</v>
      </c>
      <c r="G74" s="47">
        <v>18434</v>
      </c>
      <c r="H74" s="47">
        <v>150655</v>
      </c>
      <c r="I74" s="47">
        <v>0</v>
      </c>
      <c r="J74" s="48">
        <v>1007948</v>
      </c>
      <c r="K74" s="47">
        <v>432049</v>
      </c>
      <c r="L74" s="47">
        <v>0</v>
      </c>
      <c r="M74" s="48">
        <v>432049</v>
      </c>
      <c r="N74" s="48">
        <v>1439997</v>
      </c>
    </row>
    <row r="75" spans="1:14" x14ac:dyDescent="0.35">
      <c r="A75" s="45">
        <v>10003945</v>
      </c>
      <c r="B75" s="46" t="s">
        <v>99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8">
        <v>0</v>
      </c>
      <c r="K75" s="47">
        <v>0</v>
      </c>
      <c r="L75" s="47">
        <v>0</v>
      </c>
      <c r="M75" s="48">
        <v>0</v>
      </c>
      <c r="N75" s="48">
        <v>0</v>
      </c>
    </row>
    <row r="76" spans="1:14" x14ac:dyDescent="0.35">
      <c r="A76" s="45">
        <v>10003957</v>
      </c>
      <c r="B76" s="46" t="s">
        <v>100</v>
      </c>
      <c r="C76" s="47">
        <v>4395123</v>
      </c>
      <c r="D76" s="47">
        <v>0</v>
      </c>
      <c r="E76" s="47">
        <v>4395123</v>
      </c>
      <c r="F76" s="47">
        <v>98494</v>
      </c>
      <c r="G76" s="47">
        <v>91961</v>
      </c>
      <c r="H76" s="47">
        <v>1211689</v>
      </c>
      <c r="I76" s="47">
        <v>0</v>
      </c>
      <c r="J76" s="48">
        <v>5797267</v>
      </c>
      <c r="K76" s="47">
        <v>1249788</v>
      </c>
      <c r="L76" s="47">
        <v>0</v>
      </c>
      <c r="M76" s="48">
        <v>1249788</v>
      </c>
      <c r="N76" s="48">
        <v>7047055</v>
      </c>
    </row>
    <row r="77" spans="1:14" x14ac:dyDescent="0.35">
      <c r="A77" s="45">
        <v>10003958</v>
      </c>
      <c r="B77" s="46" t="s">
        <v>101</v>
      </c>
      <c r="C77" s="47">
        <v>975908</v>
      </c>
      <c r="D77" s="47">
        <v>0</v>
      </c>
      <c r="E77" s="47">
        <v>975908</v>
      </c>
      <c r="F77" s="47">
        <v>5750457</v>
      </c>
      <c r="G77" s="47">
        <v>155885</v>
      </c>
      <c r="H77" s="47">
        <v>140727</v>
      </c>
      <c r="I77" s="47">
        <v>0</v>
      </c>
      <c r="J77" s="48">
        <v>7022977</v>
      </c>
      <c r="K77" s="47">
        <v>3605625</v>
      </c>
      <c r="L77" s="47">
        <v>0</v>
      </c>
      <c r="M77" s="48">
        <v>3605625</v>
      </c>
      <c r="N77" s="48">
        <v>10628602</v>
      </c>
    </row>
    <row r="78" spans="1:14" x14ac:dyDescent="0.35">
      <c r="A78" s="45">
        <v>10007784</v>
      </c>
      <c r="B78" s="46" t="s">
        <v>102</v>
      </c>
      <c r="C78" s="47">
        <v>81088324</v>
      </c>
      <c r="D78" s="47">
        <v>9730592</v>
      </c>
      <c r="E78" s="47">
        <v>90818916</v>
      </c>
      <c r="F78" s="47">
        <v>30958468</v>
      </c>
      <c r="G78" s="47">
        <v>3889124</v>
      </c>
      <c r="H78" s="47">
        <v>20548517</v>
      </c>
      <c r="I78" s="47">
        <v>0</v>
      </c>
      <c r="J78" s="48">
        <v>146215025</v>
      </c>
      <c r="K78" s="47">
        <v>4285000</v>
      </c>
      <c r="L78" s="47">
        <v>500000</v>
      </c>
      <c r="M78" s="48">
        <v>4785000</v>
      </c>
      <c r="N78" s="48">
        <v>151000025</v>
      </c>
    </row>
    <row r="79" spans="1:14" x14ac:dyDescent="0.35">
      <c r="A79" s="45">
        <v>10007797</v>
      </c>
      <c r="B79" s="46" t="s">
        <v>103</v>
      </c>
      <c r="C79" s="47">
        <v>7668</v>
      </c>
      <c r="D79" s="47">
        <v>920</v>
      </c>
      <c r="E79" s="47">
        <v>8588</v>
      </c>
      <c r="F79" s="47">
        <v>0</v>
      </c>
      <c r="G79" s="47">
        <v>0</v>
      </c>
      <c r="H79" s="47">
        <v>0</v>
      </c>
      <c r="I79" s="47">
        <v>0</v>
      </c>
      <c r="J79" s="48">
        <v>8588</v>
      </c>
      <c r="K79" s="47">
        <v>0</v>
      </c>
      <c r="L79" s="47">
        <v>0</v>
      </c>
      <c r="M79" s="48">
        <v>0</v>
      </c>
      <c r="N79" s="48">
        <v>8588</v>
      </c>
    </row>
    <row r="80" spans="1:14" x14ac:dyDescent="0.35">
      <c r="A80" s="45">
        <v>10007769</v>
      </c>
      <c r="B80" s="46" t="s">
        <v>104</v>
      </c>
      <c r="C80" s="47">
        <v>2787787</v>
      </c>
      <c r="D80" s="47">
        <v>334535</v>
      </c>
      <c r="E80" s="47">
        <v>3122322</v>
      </c>
      <c r="F80" s="47">
        <v>12172</v>
      </c>
      <c r="G80" s="47">
        <v>119</v>
      </c>
      <c r="H80" s="47">
        <v>71264</v>
      </c>
      <c r="I80" s="47">
        <v>0</v>
      </c>
      <c r="J80" s="48">
        <v>3205877</v>
      </c>
      <c r="K80" s="47">
        <v>4285000</v>
      </c>
      <c r="L80" s="47">
        <v>363033</v>
      </c>
      <c r="M80" s="48">
        <v>4648033</v>
      </c>
      <c r="N80" s="48">
        <v>7853910</v>
      </c>
    </row>
    <row r="81" spans="1:14" x14ac:dyDescent="0.35">
      <c r="A81" s="45">
        <v>10004048</v>
      </c>
      <c r="B81" s="46" t="s">
        <v>105</v>
      </c>
      <c r="C81" s="47">
        <v>890241</v>
      </c>
      <c r="D81" s="47">
        <v>106828</v>
      </c>
      <c r="E81" s="47">
        <v>997069</v>
      </c>
      <c r="F81" s="47">
        <v>7457</v>
      </c>
      <c r="G81" s="47">
        <v>10376</v>
      </c>
      <c r="H81" s="47">
        <v>186952</v>
      </c>
      <c r="I81" s="47">
        <v>0</v>
      </c>
      <c r="J81" s="48">
        <v>1201854</v>
      </c>
      <c r="K81" s="47">
        <v>821290</v>
      </c>
      <c r="L81" s="47">
        <v>0</v>
      </c>
      <c r="M81" s="48">
        <v>821290</v>
      </c>
      <c r="N81" s="48">
        <v>2023144</v>
      </c>
    </row>
    <row r="82" spans="1:14" x14ac:dyDescent="0.35">
      <c r="A82" s="45">
        <v>10004063</v>
      </c>
      <c r="B82" s="46" t="s">
        <v>106</v>
      </c>
      <c r="C82" s="47">
        <v>14428304</v>
      </c>
      <c r="D82" s="47">
        <v>1731397</v>
      </c>
      <c r="E82" s="47">
        <v>16159701</v>
      </c>
      <c r="F82" s="47">
        <v>368273</v>
      </c>
      <c r="G82" s="47">
        <v>105549</v>
      </c>
      <c r="H82" s="47">
        <v>1066136</v>
      </c>
      <c r="I82" s="47">
        <v>589018</v>
      </c>
      <c r="J82" s="48">
        <v>18288677</v>
      </c>
      <c r="K82" s="47">
        <v>4285000</v>
      </c>
      <c r="L82" s="47">
        <v>447802</v>
      </c>
      <c r="M82" s="48">
        <v>4732802</v>
      </c>
      <c r="N82" s="48">
        <v>23021479</v>
      </c>
    </row>
    <row r="83" spans="1:14" x14ac:dyDescent="0.35">
      <c r="A83" s="45">
        <v>10007771</v>
      </c>
      <c r="B83" s="46" t="s">
        <v>107</v>
      </c>
      <c r="C83" s="47">
        <v>9951277</v>
      </c>
      <c r="D83" s="47">
        <v>1194153</v>
      </c>
      <c r="E83" s="47">
        <v>11145430</v>
      </c>
      <c r="F83" s="47">
        <v>5833196</v>
      </c>
      <c r="G83" s="47">
        <v>1930083</v>
      </c>
      <c r="H83" s="47">
        <v>877612</v>
      </c>
      <c r="I83" s="47">
        <v>0</v>
      </c>
      <c r="J83" s="48">
        <v>19786321</v>
      </c>
      <c r="K83" s="47">
        <v>1858383</v>
      </c>
      <c r="L83" s="47">
        <v>0</v>
      </c>
      <c r="M83" s="48">
        <v>1858383</v>
      </c>
      <c r="N83" s="48">
        <v>21644704</v>
      </c>
    </row>
    <row r="84" spans="1:14" x14ac:dyDescent="0.35">
      <c r="A84" s="45">
        <v>10004078</v>
      </c>
      <c r="B84" s="46" t="s">
        <v>108</v>
      </c>
      <c r="C84" s="47">
        <v>1193809</v>
      </c>
      <c r="D84" s="47">
        <v>143256</v>
      </c>
      <c r="E84" s="47">
        <v>1337065</v>
      </c>
      <c r="F84" s="47">
        <v>48638</v>
      </c>
      <c r="G84" s="47">
        <v>49028</v>
      </c>
      <c r="H84" s="47">
        <v>512915</v>
      </c>
      <c r="I84" s="47">
        <v>0</v>
      </c>
      <c r="J84" s="48">
        <v>1947646</v>
      </c>
      <c r="K84" s="47">
        <v>717296</v>
      </c>
      <c r="L84" s="47">
        <v>0</v>
      </c>
      <c r="M84" s="48">
        <v>717296</v>
      </c>
      <c r="N84" s="48">
        <v>2664942</v>
      </c>
    </row>
    <row r="85" spans="1:14" x14ac:dyDescent="0.35">
      <c r="A85" s="45">
        <v>10004113</v>
      </c>
      <c r="B85" s="46" t="s">
        <v>109</v>
      </c>
      <c r="C85" s="47">
        <v>14223812</v>
      </c>
      <c r="D85" s="47">
        <v>0</v>
      </c>
      <c r="E85" s="47">
        <v>14223812</v>
      </c>
      <c r="F85" s="47">
        <v>149567</v>
      </c>
      <c r="G85" s="47">
        <v>642627</v>
      </c>
      <c r="H85" s="47">
        <v>3020631</v>
      </c>
      <c r="I85" s="47">
        <v>0</v>
      </c>
      <c r="J85" s="48">
        <v>18036637</v>
      </c>
      <c r="K85" s="47">
        <v>4285000</v>
      </c>
      <c r="L85" s="47">
        <v>261742</v>
      </c>
      <c r="M85" s="48">
        <v>4546742</v>
      </c>
      <c r="N85" s="48">
        <v>22583379</v>
      </c>
    </row>
    <row r="86" spans="1:14" x14ac:dyDescent="0.35">
      <c r="A86" s="45">
        <v>10007798</v>
      </c>
      <c r="B86" s="46" t="s">
        <v>110</v>
      </c>
      <c r="C86" s="47">
        <v>44299217</v>
      </c>
      <c r="D86" s="47">
        <v>0</v>
      </c>
      <c r="E86" s="47">
        <v>44299217</v>
      </c>
      <c r="F86" s="47">
        <v>9061629</v>
      </c>
      <c r="G86" s="47">
        <v>3825111</v>
      </c>
      <c r="H86" s="47">
        <v>11840319</v>
      </c>
      <c r="I86" s="47">
        <v>1243482</v>
      </c>
      <c r="J86" s="48">
        <v>70269758</v>
      </c>
      <c r="K86" s="47">
        <v>4285000</v>
      </c>
      <c r="L86" s="47">
        <v>500000</v>
      </c>
      <c r="M86" s="48">
        <v>4785000</v>
      </c>
      <c r="N86" s="48">
        <v>75054758</v>
      </c>
    </row>
    <row r="87" spans="1:14" x14ac:dyDescent="0.35">
      <c r="A87" s="45">
        <v>10004180</v>
      </c>
      <c r="B87" s="46" t="s">
        <v>111</v>
      </c>
      <c r="C87" s="47">
        <v>4745496</v>
      </c>
      <c r="D87" s="47">
        <v>0</v>
      </c>
      <c r="E87" s="47">
        <v>4745496</v>
      </c>
      <c r="F87" s="47">
        <v>137153</v>
      </c>
      <c r="G87" s="47">
        <v>99275</v>
      </c>
      <c r="H87" s="47">
        <v>1650034</v>
      </c>
      <c r="I87" s="47">
        <v>0</v>
      </c>
      <c r="J87" s="48">
        <v>6631958</v>
      </c>
      <c r="K87" s="47">
        <v>1127551</v>
      </c>
      <c r="L87" s="47">
        <v>0</v>
      </c>
      <c r="M87" s="48">
        <v>1127551</v>
      </c>
      <c r="N87" s="48">
        <v>7759509</v>
      </c>
    </row>
    <row r="88" spans="1:14" x14ac:dyDescent="0.35">
      <c r="A88" s="45">
        <v>10004351</v>
      </c>
      <c r="B88" s="46" t="s">
        <v>112</v>
      </c>
      <c r="C88" s="47">
        <v>3506781</v>
      </c>
      <c r="D88" s="47">
        <v>280544</v>
      </c>
      <c r="E88" s="47">
        <v>3787325</v>
      </c>
      <c r="F88" s="47">
        <v>59009</v>
      </c>
      <c r="G88" s="47">
        <v>28840</v>
      </c>
      <c r="H88" s="47">
        <v>613735</v>
      </c>
      <c r="I88" s="47">
        <v>0</v>
      </c>
      <c r="J88" s="48">
        <v>4488909</v>
      </c>
      <c r="K88" s="47">
        <v>2056984</v>
      </c>
      <c r="L88" s="47">
        <v>0</v>
      </c>
      <c r="M88" s="48">
        <v>2056984</v>
      </c>
      <c r="N88" s="48">
        <v>6545893</v>
      </c>
    </row>
    <row r="89" spans="1:14" x14ac:dyDescent="0.35">
      <c r="A89" s="45">
        <v>10004511</v>
      </c>
      <c r="B89" s="46" t="s">
        <v>113</v>
      </c>
      <c r="C89" s="47">
        <v>0</v>
      </c>
      <c r="D89" s="47">
        <v>0</v>
      </c>
      <c r="E89" s="47">
        <v>0</v>
      </c>
      <c r="F89" s="47">
        <v>0</v>
      </c>
      <c r="G89" s="47">
        <v>0</v>
      </c>
      <c r="H89" s="47">
        <v>0</v>
      </c>
      <c r="I89" s="47">
        <v>0</v>
      </c>
      <c r="J89" s="48">
        <v>0</v>
      </c>
      <c r="K89" s="47">
        <v>277308</v>
      </c>
      <c r="L89" s="47">
        <v>0</v>
      </c>
      <c r="M89" s="48">
        <v>277308</v>
      </c>
      <c r="N89" s="48">
        <v>277308</v>
      </c>
    </row>
    <row r="90" spans="1:14" x14ac:dyDescent="0.35">
      <c r="A90" s="45">
        <v>10007799</v>
      </c>
      <c r="B90" s="46" t="s">
        <v>114</v>
      </c>
      <c r="C90" s="47">
        <v>23462169</v>
      </c>
      <c r="D90" s="47">
        <v>0</v>
      </c>
      <c r="E90" s="47">
        <v>23462169</v>
      </c>
      <c r="F90" s="47">
        <v>3577359</v>
      </c>
      <c r="G90" s="47">
        <v>1100976</v>
      </c>
      <c r="H90" s="47">
        <v>6117711</v>
      </c>
      <c r="I90" s="47">
        <v>0</v>
      </c>
      <c r="J90" s="48">
        <v>34258215</v>
      </c>
      <c r="K90" s="47">
        <v>4285000</v>
      </c>
      <c r="L90" s="47">
        <v>413269</v>
      </c>
      <c r="M90" s="48">
        <v>4698269</v>
      </c>
      <c r="N90" s="48">
        <v>38956484</v>
      </c>
    </row>
    <row r="91" spans="1:14" x14ac:dyDescent="0.35">
      <c r="A91" s="45">
        <v>10007832</v>
      </c>
      <c r="B91" s="46" t="s">
        <v>115</v>
      </c>
      <c r="C91" s="47">
        <v>136168</v>
      </c>
      <c r="D91" s="47">
        <v>0</v>
      </c>
      <c r="E91" s="47">
        <v>136168</v>
      </c>
      <c r="F91" s="47">
        <v>0</v>
      </c>
      <c r="G91" s="47">
        <v>59494</v>
      </c>
      <c r="H91" s="47">
        <v>0</v>
      </c>
      <c r="I91" s="47">
        <v>0</v>
      </c>
      <c r="J91" s="48">
        <v>195662</v>
      </c>
      <c r="K91" s="47">
        <v>0</v>
      </c>
      <c r="L91" s="47">
        <v>0</v>
      </c>
      <c r="M91" s="48">
        <v>0</v>
      </c>
      <c r="N91" s="48">
        <v>195662</v>
      </c>
    </row>
    <row r="92" spans="1:14" x14ac:dyDescent="0.35">
      <c r="A92" s="45">
        <v>10007138</v>
      </c>
      <c r="B92" s="46" t="s">
        <v>116</v>
      </c>
      <c r="C92" s="47">
        <v>544299</v>
      </c>
      <c r="D92" s="47">
        <v>0</v>
      </c>
      <c r="E92" s="47">
        <v>544299</v>
      </c>
      <c r="F92" s="47">
        <v>39088</v>
      </c>
      <c r="G92" s="47">
        <v>17839</v>
      </c>
      <c r="H92" s="47">
        <v>70765</v>
      </c>
      <c r="I92" s="47">
        <v>0</v>
      </c>
      <c r="J92" s="48">
        <v>671991</v>
      </c>
      <c r="K92" s="47">
        <v>779755</v>
      </c>
      <c r="L92" s="47">
        <v>0</v>
      </c>
      <c r="M92" s="48">
        <v>779755</v>
      </c>
      <c r="N92" s="48">
        <v>1451746</v>
      </c>
    </row>
    <row r="93" spans="1:14" x14ac:dyDescent="0.35">
      <c r="A93" s="45">
        <v>10001282</v>
      </c>
      <c r="B93" s="46" t="s">
        <v>117</v>
      </c>
      <c r="C93" s="47">
        <v>5369491</v>
      </c>
      <c r="D93" s="47">
        <v>0</v>
      </c>
      <c r="E93" s="47">
        <v>5369491</v>
      </c>
      <c r="F93" s="47">
        <v>106569</v>
      </c>
      <c r="G93" s="47">
        <v>124101</v>
      </c>
      <c r="H93" s="47">
        <v>1179315</v>
      </c>
      <c r="I93" s="47">
        <v>0</v>
      </c>
      <c r="J93" s="48">
        <v>6779476</v>
      </c>
      <c r="K93" s="47">
        <v>726030</v>
      </c>
      <c r="L93" s="47">
        <v>0</v>
      </c>
      <c r="M93" s="48">
        <v>726030</v>
      </c>
      <c r="N93" s="48">
        <v>7505506</v>
      </c>
    </row>
    <row r="94" spans="1:14" x14ac:dyDescent="0.35">
      <c r="A94" s="45">
        <v>10004775</v>
      </c>
      <c r="B94" s="46" t="s">
        <v>118</v>
      </c>
      <c r="C94" s="47">
        <v>116422</v>
      </c>
      <c r="D94" s="47">
        <v>0</v>
      </c>
      <c r="E94" s="47">
        <v>116422</v>
      </c>
      <c r="F94" s="47">
        <v>1933</v>
      </c>
      <c r="G94" s="47">
        <v>0</v>
      </c>
      <c r="H94" s="47">
        <v>15003</v>
      </c>
      <c r="I94" s="47">
        <v>0</v>
      </c>
      <c r="J94" s="48">
        <v>133358</v>
      </c>
      <c r="K94" s="47">
        <v>0</v>
      </c>
      <c r="L94" s="47">
        <v>0</v>
      </c>
      <c r="M94" s="48">
        <v>0</v>
      </c>
      <c r="N94" s="48">
        <v>133358</v>
      </c>
    </row>
    <row r="95" spans="1:14" x14ac:dyDescent="0.35">
      <c r="A95" s="45">
        <v>10004797</v>
      </c>
      <c r="B95" s="46" t="s">
        <v>119</v>
      </c>
      <c r="C95" s="47">
        <v>3508397</v>
      </c>
      <c r="D95" s="47">
        <v>0</v>
      </c>
      <c r="E95" s="47">
        <v>3508397</v>
      </c>
      <c r="F95" s="47">
        <v>121432</v>
      </c>
      <c r="G95" s="47">
        <v>123090</v>
      </c>
      <c r="H95" s="47">
        <v>1069890</v>
      </c>
      <c r="I95" s="47">
        <v>0</v>
      </c>
      <c r="J95" s="48">
        <v>4822809</v>
      </c>
      <c r="K95" s="47">
        <v>2095583</v>
      </c>
      <c r="L95" s="47">
        <v>0</v>
      </c>
      <c r="M95" s="48">
        <v>2095583</v>
      </c>
      <c r="N95" s="48">
        <v>6918392</v>
      </c>
    </row>
    <row r="96" spans="1:14" x14ac:dyDescent="0.35">
      <c r="A96" s="45">
        <v>10007154</v>
      </c>
      <c r="B96" s="46" t="s">
        <v>120</v>
      </c>
      <c r="C96" s="47">
        <v>36452153</v>
      </c>
      <c r="D96" s="47">
        <v>0</v>
      </c>
      <c r="E96" s="47">
        <v>36452153</v>
      </c>
      <c r="F96" s="47">
        <v>2227393</v>
      </c>
      <c r="G96" s="47">
        <v>1487908</v>
      </c>
      <c r="H96" s="47">
        <v>9388784</v>
      </c>
      <c r="I96" s="47">
        <v>0</v>
      </c>
      <c r="J96" s="48">
        <v>49556238</v>
      </c>
      <c r="K96" s="47">
        <v>4285000</v>
      </c>
      <c r="L96" s="47">
        <v>500000</v>
      </c>
      <c r="M96" s="48">
        <v>4785000</v>
      </c>
      <c r="N96" s="48">
        <v>54341238</v>
      </c>
    </row>
    <row r="97" spans="1:14" x14ac:dyDescent="0.35">
      <c r="A97" s="45">
        <v>10007773</v>
      </c>
      <c r="B97" s="46" t="s">
        <v>121</v>
      </c>
      <c r="C97" s="47">
        <v>7521123</v>
      </c>
      <c r="D97" s="47">
        <v>0</v>
      </c>
      <c r="E97" s="47">
        <v>7521123</v>
      </c>
      <c r="F97" s="47">
        <v>130968</v>
      </c>
      <c r="G97" s="47">
        <v>103021</v>
      </c>
      <c r="H97" s="47">
        <v>1040762</v>
      </c>
      <c r="I97" s="47">
        <v>0</v>
      </c>
      <c r="J97" s="48">
        <v>8795874</v>
      </c>
      <c r="K97" s="47">
        <v>1095994</v>
      </c>
      <c r="L97" s="47">
        <v>0</v>
      </c>
      <c r="M97" s="48">
        <v>1095994</v>
      </c>
      <c r="N97" s="48">
        <v>9891868</v>
      </c>
    </row>
    <row r="98" spans="1:14" x14ac:dyDescent="0.35">
      <c r="A98" s="45">
        <v>10007780</v>
      </c>
      <c r="B98" s="46" t="s">
        <v>122</v>
      </c>
      <c r="C98" s="47">
        <v>3537354</v>
      </c>
      <c r="D98" s="47">
        <v>424481</v>
      </c>
      <c r="E98" s="47">
        <v>3961835</v>
      </c>
      <c r="F98" s="47">
        <v>283136</v>
      </c>
      <c r="G98" s="47">
        <v>3647</v>
      </c>
      <c r="H98" s="47">
        <v>705769</v>
      </c>
      <c r="I98" s="47">
        <v>654465</v>
      </c>
      <c r="J98" s="48">
        <v>5608852</v>
      </c>
      <c r="K98" s="47">
        <v>600478</v>
      </c>
      <c r="L98" s="47">
        <v>0</v>
      </c>
      <c r="M98" s="48">
        <v>600478</v>
      </c>
      <c r="N98" s="48">
        <v>6209330</v>
      </c>
    </row>
    <row r="99" spans="1:14" x14ac:dyDescent="0.35">
      <c r="A99" s="45">
        <v>10000936</v>
      </c>
      <c r="B99" s="46" t="s">
        <v>123</v>
      </c>
      <c r="C99" s="47">
        <v>0</v>
      </c>
      <c r="D99" s="47">
        <v>0</v>
      </c>
      <c r="E99" s="47">
        <v>0</v>
      </c>
      <c r="F99" s="47">
        <v>0</v>
      </c>
      <c r="G99" s="47">
        <v>0</v>
      </c>
      <c r="H99" s="47">
        <v>0</v>
      </c>
      <c r="I99" s="47">
        <v>0</v>
      </c>
      <c r="J99" s="48">
        <v>0</v>
      </c>
      <c r="K99" s="47">
        <v>0</v>
      </c>
      <c r="L99" s="47">
        <v>0</v>
      </c>
      <c r="M99" s="48">
        <v>0</v>
      </c>
      <c r="N99" s="48">
        <v>0</v>
      </c>
    </row>
    <row r="100" spans="1:14" x14ac:dyDescent="0.35">
      <c r="A100" s="45">
        <v>10007774</v>
      </c>
      <c r="B100" s="46" t="s">
        <v>124</v>
      </c>
      <c r="C100" s="47">
        <v>82323815</v>
      </c>
      <c r="D100" s="47">
        <v>0</v>
      </c>
      <c r="E100" s="47">
        <v>82323815</v>
      </c>
      <c r="F100" s="47">
        <v>35472436</v>
      </c>
      <c r="G100" s="47">
        <v>9140628</v>
      </c>
      <c r="H100" s="47">
        <v>16920946</v>
      </c>
      <c r="I100" s="47">
        <v>1897947</v>
      </c>
      <c r="J100" s="48">
        <v>145755772</v>
      </c>
      <c r="K100" s="47">
        <v>4285000</v>
      </c>
      <c r="L100" s="47">
        <v>500000</v>
      </c>
      <c r="M100" s="48">
        <v>4785000</v>
      </c>
      <c r="N100" s="48">
        <v>150540772</v>
      </c>
    </row>
    <row r="101" spans="1:14" x14ac:dyDescent="0.35">
      <c r="A101" s="45">
        <v>10004930</v>
      </c>
      <c r="B101" s="46" t="s">
        <v>125</v>
      </c>
      <c r="C101" s="47">
        <v>3976182</v>
      </c>
      <c r="D101" s="47">
        <v>0</v>
      </c>
      <c r="E101" s="47">
        <v>3976182</v>
      </c>
      <c r="F101" s="47">
        <v>177444</v>
      </c>
      <c r="G101" s="47">
        <v>50158</v>
      </c>
      <c r="H101" s="47">
        <v>915704</v>
      </c>
      <c r="I101" s="47">
        <v>0</v>
      </c>
      <c r="J101" s="48">
        <v>5119488</v>
      </c>
      <c r="K101" s="47">
        <v>1396036</v>
      </c>
      <c r="L101" s="47">
        <v>0</v>
      </c>
      <c r="M101" s="48">
        <v>1396036</v>
      </c>
      <c r="N101" s="48">
        <v>6515524</v>
      </c>
    </row>
    <row r="102" spans="1:14" x14ac:dyDescent="0.35">
      <c r="A102" s="45">
        <v>10007801</v>
      </c>
      <c r="B102" s="46" t="s">
        <v>126</v>
      </c>
      <c r="C102" s="47">
        <v>6618849</v>
      </c>
      <c r="D102" s="47">
        <v>0</v>
      </c>
      <c r="E102" s="47">
        <v>6618849</v>
      </c>
      <c r="F102" s="47">
        <v>216318</v>
      </c>
      <c r="G102" s="47">
        <v>76114</v>
      </c>
      <c r="H102" s="47">
        <v>1233806</v>
      </c>
      <c r="I102" s="47">
        <v>0</v>
      </c>
      <c r="J102" s="48">
        <v>8145087</v>
      </c>
      <c r="K102" s="47">
        <v>2157408</v>
      </c>
      <c r="L102" s="47">
        <v>0</v>
      </c>
      <c r="M102" s="48">
        <v>2157408</v>
      </c>
      <c r="N102" s="48">
        <v>10302495</v>
      </c>
    </row>
    <row r="103" spans="1:14" x14ac:dyDescent="0.35">
      <c r="A103" s="45">
        <v>10005127</v>
      </c>
      <c r="B103" s="46" t="s">
        <v>127</v>
      </c>
      <c r="C103" s="47">
        <v>0</v>
      </c>
      <c r="D103" s="47">
        <v>0</v>
      </c>
      <c r="E103" s="47">
        <v>0</v>
      </c>
      <c r="F103" s="47">
        <v>0</v>
      </c>
      <c r="G103" s="47">
        <v>0</v>
      </c>
      <c r="H103" s="47">
        <v>0</v>
      </c>
      <c r="I103" s="47">
        <v>0</v>
      </c>
      <c r="J103" s="48">
        <v>0</v>
      </c>
      <c r="K103" s="47">
        <v>0</v>
      </c>
      <c r="L103" s="47">
        <v>0</v>
      </c>
      <c r="M103" s="48">
        <v>0</v>
      </c>
      <c r="N103" s="48">
        <v>0</v>
      </c>
    </row>
    <row r="104" spans="1:14" x14ac:dyDescent="0.35">
      <c r="A104" s="45">
        <v>10007155</v>
      </c>
      <c r="B104" s="46" t="s">
        <v>128</v>
      </c>
      <c r="C104" s="47">
        <v>4633503</v>
      </c>
      <c r="D104" s="47">
        <v>0</v>
      </c>
      <c r="E104" s="47">
        <v>4633503</v>
      </c>
      <c r="F104" s="47">
        <v>116019</v>
      </c>
      <c r="G104" s="47">
        <v>102932</v>
      </c>
      <c r="H104" s="47">
        <v>1125945</v>
      </c>
      <c r="I104" s="47">
        <v>0</v>
      </c>
      <c r="J104" s="48">
        <v>5978399</v>
      </c>
      <c r="K104" s="47">
        <v>2163497</v>
      </c>
      <c r="L104" s="47">
        <v>0</v>
      </c>
      <c r="M104" s="48">
        <v>2163497</v>
      </c>
      <c r="N104" s="48">
        <v>8141896</v>
      </c>
    </row>
    <row r="105" spans="1:14" x14ac:dyDescent="0.35">
      <c r="A105" s="45">
        <v>10007775</v>
      </c>
      <c r="B105" s="46" t="s">
        <v>129</v>
      </c>
      <c r="C105" s="47">
        <v>19315250</v>
      </c>
      <c r="D105" s="47">
        <v>2317829</v>
      </c>
      <c r="E105" s="47">
        <v>21633079</v>
      </c>
      <c r="F105" s="47">
        <v>4825249</v>
      </c>
      <c r="G105" s="47">
        <v>1596668</v>
      </c>
      <c r="H105" s="47">
        <v>4789872</v>
      </c>
      <c r="I105" s="47">
        <v>0</v>
      </c>
      <c r="J105" s="48">
        <v>32844868</v>
      </c>
      <c r="K105" s="47">
        <v>4285000</v>
      </c>
      <c r="L105" s="47">
        <v>294223</v>
      </c>
      <c r="M105" s="48">
        <v>4579223</v>
      </c>
      <c r="N105" s="48">
        <v>37424091</v>
      </c>
    </row>
    <row r="106" spans="1:14" x14ac:dyDescent="0.35">
      <c r="A106" s="45">
        <v>10005389</v>
      </c>
      <c r="B106" s="46" t="s">
        <v>130</v>
      </c>
      <c r="C106" s="47">
        <v>0</v>
      </c>
      <c r="D106" s="47">
        <v>0</v>
      </c>
      <c r="E106" s="47">
        <v>0</v>
      </c>
      <c r="F106" s="47">
        <v>0</v>
      </c>
      <c r="G106" s="47">
        <v>0</v>
      </c>
      <c r="H106" s="47">
        <v>0</v>
      </c>
      <c r="I106" s="47">
        <v>0</v>
      </c>
      <c r="J106" s="48">
        <v>0</v>
      </c>
      <c r="K106" s="47">
        <v>0</v>
      </c>
      <c r="L106" s="47">
        <v>0</v>
      </c>
      <c r="M106" s="48">
        <v>0</v>
      </c>
      <c r="N106" s="48">
        <v>0</v>
      </c>
    </row>
    <row r="107" spans="1:14" x14ac:dyDescent="0.35">
      <c r="A107" s="45">
        <v>10007802</v>
      </c>
      <c r="B107" s="46" t="s">
        <v>131</v>
      </c>
      <c r="C107" s="47">
        <v>13993802</v>
      </c>
      <c r="D107" s="47">
        <v>0</v>
      </c>
      <c r="E107" s="47">
        <v>13993802</v>
      </c>
      <c r="F107" s="47">
        <v>441054</v>
      </c>
      <c r="G107" s="47">
        <v>717285</v>
      </c>
      <c r="H107" s="47">
        <v>2606181</v>
      </c>
      <c r="I107" s="47">
        <v>0</v>
      </c>
      <c r="J107" s="48">
        <v>17758322</v>
      </c>
      <c r="K107" s="47">
        <v>3129739</v>
      </c>
      <c r="L107" s="47">
        <v>0</v>
      </c>
      <c r="M107" s="48">
        <v>3129739</v>
      </c>
      <c r="N107" s="48">
        <v>20888061</v>
      </c>
    </row>
    <row r="108" spans="1:14" x14ac:dyDescent="0.35">
      <c r="A108" s="45">
        <v>10007776</v>
      </c>
      <c r="B108" s="46" t="s">
        <v>132</v>
      </c>
      <c r="C108" s="47">
        <v>2566895</v>
      </c>
      <c r="D108" s="47">
        <v>308029</v>
      </c>
      <c r="E108" s="47">
        <v>2874924</v>
      </c>
      <c r="F108" s="47">
        <v>88761</v>
      </c>
      <c r="G108" s="47">
        <v>7671</v>
      </c>
      <c r="H108" s="47">
        <v>643469</v>
      </c>
      <c r="I108" s="47">
        <v>0</v>
      </c>
      <c r="J108" s="48">
        <v>3614825</v>
      </c>
      <c r="K108" s="47">
        <v>553516</v>
      </c>
      <c r="L108" s="47">
        <v>0</v>
      </c>
      <c r="M108" s="48">
        <v>553516</v>
      </c>
      <c r="N108" s="48">
        <v>4168341</v>
      </c>
    </row>
    <row r="109" spans="1:14" x14ac:dyDescent="0.35">
      <c r="A109" s="45">
        <v>10005523</v>
      </c>
      <c r="B109" s="46" t="s">
        <v>133</v>
      </c>
      <c r="C109" s="47">
        <v>60668</v>
      </c>
      <c r="D109" s="47">
        <v>4853</v>
      </c>
      <c r="E109" s="47">
        <v>65521</v>
      </c>
      <c r="F109" s="47">
        <v>0</v>
      </c>
      <c r="G109" s="47">
        <v>0</v>
      </c>
      <c r="H109" s="47">
        <v>0</v>
      </c>
      <c r="I109" s="47">
        <v>0</v>
      </c>
      <c r="J109" s="48">
        <v>65521</v>
      </c>
      <c r="K109" s="47">
        <v>0</v>
      </c>
      <c r="L109" s="47">
        <v>0</v>
      </c>
      <c r="M109" s="48">
        <v>0</v>
      </c>
      <c r="N109" s="48">
        <v>65521</v>
      </c>
    </row>
    <row r="110" spans="1:14" x14ac:dyDescent="0.35">
      <c r="A110" s="45">
        <v>10009292</v>
      </c>
      <c r="B110" s="46" t="s">
        <v>134</v>
      </c>
      <c r="C110" s="47">
        <v>0</v>
      </c>
      <c r="D110" s="47">
        <v>0</v>
      </c>
      <c r="E110" s="47">
        <v>0</v>
      </c>
      <c r="F110" s="47">
        <v>0</v>
      </c>
      <c r="G110" s="47">
        <v>0</v>
      </c>
      <c r="H110" s="47">
        <v>0</v>
      </c>
      <c r="I110" s="47">
        <v>0</v>
      </c>
      <c r="J110" s="48">
        <v>0</v>
      </c>
      <c r="K110" s="47">
        <v>798588</v>
      </c>
      <c r="L110" s="47">
        <v>0</v>
      </c>
      <c r="M110" s="48">
        <v>798588</v>
      </c>
      <c r="N110" s="48">
        <v>798588</v>
      </c>
    </row>
    <row r="111" spans="1:14" x14ac:dyDescent="0.35">
      <c r="A111" s="45">
        <v>10007835</v>
      </c>
      <c r="B111" s="46" t="s">
        <v>135</v>
      </c>
      <c r="C111" s="47">
        <v>245544</v>
      </c>
      <c r="D111" s="47">
        <v>29465</v>
      </c>
      <c r="E111" s="47">
        <v>275009</v>
      </c>
      <c r="F111" s="47">
        <v>0</v>
      </c>
      <c r="G111" s="47">
        <v>0</v>
      </c>
      <c r="H111" s="47">
        <v>75360</v>
      </c>
      <c r="I111" s="47">
        <v>0</v>
      </c>
      <c r="J111" s="48">
        <v>350369</v>
      </c>
      <c r="K111" s="47">
        <v>0</v>
      </c>
      <c r="L111" s="47">
        <v>0</v>
      </c>
      <c r="M111" s="48">
        <v>0</v>
      </c>
      <c r="N111" s="48">
        <v>350369</v>
      </c>
    </row>
    <row r="112" spans="1:14" x14ac:dyDescent="0.35">
      <c r="A112" s="45">
        <v>10005545</v>
      </c>
      <c r="B112" s="46" t="s">
        <v>136</v>
      </c>
      <c r="C112" s="47">
        <v>37856</v>
      </c>
      <c r="D112" s="47">
        <v>0</v>
      </c>
      <c r="E112" s="47">
        <v>37856</v>
      </c>
      <c r="F112" s="47">
        <v>0</v>
      </c>
      <c r="G112" s="47">
        <v>9039</v>
      </c>
      <c r="H112" s="47">
        <v>6609</v>
      </c>
      <c r="I112" s="47">
        <v>0</v>
      </c>
      <c r="J112" s="48">
        <v>53504</v>
      </c>
      <c r="K112" s="47">
        <v>250776</v>
      </c>
      <c r="L112" s="47">
        <v>0</v>
      </c>
      <c r="M112" s="48">
        <v>250776</v>
      </c>
      <c r="N112" s="48">
        <v>304280</v>
      </c>
    </row>
    <row r="113" spans="1:14" x14ac:dyDescent="0.35">
      <c r="A113" s="45">
        <v>10007816</v>
      </c>
      <c r="B113" s="46" t="s">
        <v>137</v>
      </c>
      <c r="C113" s="47">
        <v>540676</v>
      </c>
      <c r="D113" s="47">
        <v>64881</v>
      </c>
      <c r="E113" s="47">
        <v>605557</v>
      </c>
      <c r="F113" s="47">
        <v>9189</v>
      </c>
      <c r="G113" s="47">
        <v>30</v>
      </c>
      <c r="H113" s="47">
        <v>50505</v>
      </c>
      <c r="I113" s="47">
        <v>0</v>
      </c>
      <c r="J113" s="48">
        <v>665281</v>
      </c>
      <c r="K113" s="47">
        <v>0</v>
      </c>
      <c r="L113" s="47">
        <v>0</v>
      </c>
      <c r="M113" s="48">
        <v>0</v>
      </c>
      <c r="N113" s="48">
        <v>665281</v>
      </c>
    </row>
    <row r="114" spans="1:14" x14ac:dyDescent="0.35">
      <c r="A114" s="45">
        <v>10007777</v>
      </c>
      <c r="B114" s="46" t="s">
        <v>138</v>
      </c>
      <c r="C114" s="47">
        <v>1500065</v>
      </c>
      <c r="D114" s="47">
        <v>180008</v>
      </c>
      <c r="E114" s="47">
        <v>1680073</v>
      </c>
      <c r="F114" s="47">
        <v>32906</v>
      </c>
      <c r="G114" s="47">
        <v>48850</v>
      </c>
      <c r="H114" s="47">
        <v>543223</v>
      </c>
      <c r="I114" s="47">
        <v>0</v>
      </c>
      <c r="J114" s="48">
        <v>2305052</v>
      </c>
      <c r="K114" s="47">
        <v>429325</v>
      </c>
      <c r="L114" s="47">
        <v>0</v>
      </c>
      <c r="M114" s="48">
        <v>429325</v>
      </c>
      <c r="N114" s="48">
        <v>2734377</v>
      </c>
    </row>
    <row r="115" spans="1:14" x14ac:dyDescent="0.35">
      <c r="A115" s="45">
        <v>10007778</v>
      </c>
      <c r="B115" s="46" t="s">
        <v>139</v>
      </c>
      <c r="C115" s="47">
        <v>348280</v>
      </c>
      <c r="D115" s="47">
        <v>41794</v>
      </c>
      <c r="E115" s="47">
        <v>390074</v>
      </c>
      <c r="F115" s="47">
        <v>1972</v>
      </c>
      <c r="G115" s="47">
        <v>0</v>
      </c>
      <c r="H115" s="47">
        <v>54018</v>
      </c>
      <c r="I115" s="47">
        <v>0</v>
      </c>
      <c r="J115" s="48">
        <v>446064</v>
      </c>
      <c r="K115" s="47">
        <v>287919</v>
      </c>
      <c r="L115" s="47">
        <v>0</v>
      </c>
      <c r="M115" s="48">
        <v>287919</v>
      </c>
      <c r="N115" s="48">
        <v>733983</v>
      </c>
    </row>
    <row r="116" spans="1:14" x14ac:dyDescent="0.35">
      <c r="A116" s="45">
        <v>10005553</v>
      </c>
      <c r="B116" s="46" t="s">
        <v>140</v>
      </c>
      <c r="C116" s="47">
        <v>9243679</v>
      </c>
      <c r="D116" s="47">
        <v>739492</v>
      </c>
      <c r="E116" s="47">
        <v>9983171</v>
      </c>
      <c r="F116" s="47">
        <v>251298</v>
      </c>
      <c r="G116" s="47">
        <v>254774</v>
      </c>
      <c r="H116" s="47">
        <v>2372006</v>
      </c>
      <c r="I116" s="47">
        <v>0</v>
      </c>
      <c r="J116" s="48">
        <v>12861249</v>
      </c>
      <c r="K116" s="47">
        <v>850680</v>
      </c>
      <c r="L116" s="47">
        <v>0</v>
      </c>
      <c r="M116" s="48">
        <v>850680</v>
      </c>
      <c r="N116" s="48">
        <v>13711929</v>
      </c>
    </row>
    <row r="117" spans="1:14" x14ac:dyDescent="0.35">
      <c r="A117" s="45">
        <v>10007837</v>
      </c>
      <c r="B117" s="46" t="s">
        <v>141</v>
      </c>
      <c r="C117" s="47">
        <v>270785</v>
      </c>
      <c r="D117" s="47">
        <v>0</v>
      </c>
      <c r="E117" s="47">
        <v>270785</v>
      </c>
      <c r="F117" s="47">
        <v>0</v>
      </c>
      <c r="G117" s="47">
        <v>0</v>
      </c>
      <c r="H117" s="47">
        <v>61028</v>
      </c>
      <c r="I117" s="47">
        <v>0</v>
      </c>
      <c r="J117" s="48">
        <v>331813</v>
      </c>
      <c r="K117" s="47">
        <v>396970</v>
      </c>
      <c r="L117" s="47">
        <v>0</v>
      </c>
      <c r="M117" s="48">
        <v>396970</v>
      </c>
      <c r="N117" s="48">
        <v>728783</v>
      </c>
    </row>
    <row r="118" spans="1:14" x14ac:dyDescent="0.35">
      <c r="A118" s="45">
        <v>10007779</v>
      </c>
      <c r="B118" s="46" t="s">
        <v>142</v>
      </c>
      <c r="C118" s="47">
        <v>3014357</v>
      </c>
      <c r="D118" s="47">
        <v>361722</v>
      </c>
      <c r="E118" s="47">
        <v>3376079</v>
      </c>
      <c r="F118" s="47">
        <v>414457</v>
      </c>
      <c r="G118" s="47">
        <v>273029</v>
      </c>
      <c r="H118" s="47">
        <v>487208</v>
      </c>
      <c r="I118" s="47">
        <v>0</v>
      </c>
      <c r="J118" s="48">
        <v>4550773</v>
      </c>
      <c r="K118" s="47">
        <v>2077967</v>
      </c>
      <c r="L118" s="47">
        <v>0</v>
      </c>
      <c r="M118" s="48">
        <v>2077967</v>
      </c>
      <c r="N118" s="48">
        <v>6628740</v>
      </c>
    </row>
    <row r="119" spans="1:14" x14ac:dyDescent="0.35">
      <c r="A119" s="45">
        <v>10007156</v>
      </c>
      <c r="B119" s="46" t="s">
        <v>143</v>
      </c>
      <c r="C119" s="47">
        <v>2992373</v>
      </c>
      <c r="D119" s="47">
        <v>0</v>
      </c>
      <c r="E119" s="47">
        <v>2992373</v>
      </c>
      <c r="F119" s="47">
        <v>112927</v>
      </c>
      <c r="G119" s="47">
        <v>107749</v>
      </c>
      <c r="H119" s="47">
        <v>704673</v>
      </c>
      <c r="I119" s="47">
        <v>0</v>
      </c>
      <c r="J119" s="48">
        <v>3917722</v>
      </c>
      <c r="K119" s="47">
        <v>1678244</v>
      </c>
      <c r="L119" s="47">
        <v>0</v>
      </c>
      <c r="M119" s="48">
        <v>1678244</v>
      </c>
      <c r="N119" s="48">
        <v>5595966</v>
      </c>
    </row>
    <row r="120" spans="1:14" x14ac:dyDescent="0.35">
      <c r="A120" s="45">
        <v>10007157</v>
      </c>
      <c r="B120" s="46" t="s">
        <v>144</v>
      </c>
      <c r="C120" s="47">
        <v>30115340</v>
      </c>
      <c r="D120" s="47">
        <v>0</v>
      </c>
      <c r="E120" s="47">
        <v>30115340</v>
      </c>
      <c r="F120" s="47">
        <v>2269488</v>
      </c>
      <c r="G120" s="47">
        <v>2245123</v>
      </c>
      <c r="H120" s="47">
        <v>7780777</v>
      </c>
      <c r="I120" s="47">
        <v>0</v>
      </c>
      <c r="J120" s="48">
        <v>42410728</v>
      </c>
      <c r="K120" s="47">
        <v>4285000</v>
      </c>
      <c r="L120" s="47">
        <v>500000</v>
      </c>
      <c r="M120" s="48">
        <v>4785000</v>
      </c>
      <c r="N120" s="48">
        <v>47195728</v>
      </c>
    </row>
    <row r="121" spans="1:14" x14ac:dyDescent="0.35">
      <c r="A121" s="45">
        <v>10005790</v>
      </c>
      <c r="B121" s="46" t="s">
        <v>145</v>
      </c>
      <c r="C121" s="47">
        <v>3747422</v>
      </c>
      <c r="D121" s="47">
        <v>0</v>
      </c>
      <c r="E121" s="47">
        <v>3747422</v>
      </c>
      <c r="F121" s="47">
        <v>156311</v>
      </c>
      <c r="G121" s="47">
        <v>82001</v>
      </c>
      <c r="H121" s="47">
        <v>826622</v>
      </c>
      <c r="I121" s="47">
        <v>0</v>
      </c>
      <c r="J121" s="48">
        <v>4812356</v>
      </c>
      <c r="K121" s="47">
        <v>1218530</v>
      </c>
      <c r="L121" s="47">
        <v>0</v>
      </c>
      <c r="M121" s="48">
        <v>1218530</v>
      </c>
      <c r="N121" s="48">
        <v>6030886</v>
      </c>
    </row>
    <row r="122" spans="1:14" x14ac:dyDescent="0.35">
      <c r="A122" s="45">
        <v>10006022</v>
      </c>
      <c r="B122" s="46" t="s">
        <v>146</v>
      </c>
      <c r="C122" s="47">
        <v>145440</v>
      </c>
      <c r="D122" s="47">
        <v>0</v>
      </c>
      <c r="E122" s="47">
        <v>145440</v>
      </c>
      <c r="F122" s="47">
        <v>3093</v>
      </c>
      <c r="G122" s="47">
        <v>6303</v>
      </c>
      <c r="H122" s="47">
        <v>12802</v>
      </c>
      <c r="I122" s="47">
        <v>0</v>
      </c>
      <c r="J122" s="48">
        <v>167638</v>
      </c>
      <c r="K122" s="47">
        <v>1562410</v>
      </c>
      <c r="L122" s="47">
        <v>0</v>
      </c>
      <c r="M122" s="48">
        <v>1562410</v>
      </c>
      <c r="N122" s="48">
        <v>1730048</v>
      </c>
    </row>
    <row r="123" spans="1:14" x14ac:dyDescent="0.35">
      <c r="A123" s="45">
        <v>10007158</v>
      </c>
      <c r="B123" s="46" t="s">
        <v>147</v>
      </c>
      <c r="C123" s="47">
        <v>33576701</v>
      </c>
      <c r="D123" s="47">
        <v>0</v>
      </c>
      <c r="E123" s="47">
        <v>33576701</v>
      </c>
      <c r="F123" s="47">
        <v>2832876</v>
      </c>
      <c r="G123" s="47">
        <v>1659997</v>
      </c>
      <c r="H123" s="47">
        <v>8723239</v>
      </c>
      <c r="I123" s="47">
        <v>0</v>
      </c>
      <c r="J123" s="48">
        <v>46792813</v>
      </c>
      <c r="K123" s="47">
        <v>4285000</v>
      </c>
      <c r="L123" s="47">
        <v>500000</v>
      </c>
      <c r="M123" s="48">
        <v>4785000</v>
      </c>
      <c r="N123" s="48">
        <v>51577813</v>
      </c>
    </row>
    <row r="124" spans="1:14" x14ac:dyDescent="0.35">
      <c r="A124" s="45">
        <v>10037449</v>
      </c>
      <c r="B124" s="46" t="s">
        <v>148</v>
      </c>
      <c r="C124" s="47">
        <v>0</v>
      </c>
      <c r="D124" s="47">
        <v>0</v>
      </c>
      <c r="E124" s="47">
        <v>0</v>
      </c>
      <c r="F124" s="47">
        <v>0</v>
      </c>
      <c r="G124" s="47">
        <v>2379</v>
      </c>
      <c r="H124" s="47">
        <v>0</v>
      </c>
      <c r="I124" s="47">
        <v>0</v>
      </c>
      <c r="J124" s="48">
        <v>2379</v>
      </c>
      <c r="K124" s="47">
        <v>0</v>
      </c>
      <c r="L124" s="47">
        <v>0</v>
      </c>
      <c r="M124" s="48">
        <v>0</v>
      </c>
      <c r="N124" s="48">
        <v>2379</v>
      </c>
    </row>
    <row r="125" spans="1:14" x14ac:dyDescent="0.35">
      <c r="A125" s="45">
        <v>10007843</v>
      </c>
      <c r="B125" s="46" t="s">
        <v>149</v>
      </c>
      <c r="C125" s="47">
        <v>350290</v>
      </c>
      <c r="D125" s="47">
        <v>28021</v>
      </c>
      <c r="E125" s="47">
        <v>378311</v>
      </c>
      <c r="F125" s="47">
        <v>1809</v>
      </c>
      <c r="G125" s="47">
        <v>7195</v>
      </c>
      <c r="H125" s="47">
        <v>128209</v>
      </c>
      <c r="I125" s="47">
        <v>0</v>
      </c>
      <c r="J125" s="48">
        <v>515524</v>
      </c>
      <c r="K125" s="47">
        <v>499092</v>
      </c>
      <c r="L125" s="47">
        <v>0</v>
      </c>
      <c r="M125" s="48">
        <v>499092</v>
      </c>
      <c r="N125" s="48">
        <v>1014616</v>
      </c>
    </row>
    <row r="126" spans="1:14" x14ac:dyDescent="0.35">
      <c r="A126" s="45">
        <v>10007782</v>
      </c>
      <c r="B126" s="46" t="s">
        <v>150</v>
      </c>
      <c r="C126" s="47">
        <v>1503307</v>
      </c>
      <c r="D126" s="47">
        <v>180396</v>
      </c>
      <c r="E126" s="47">
        <v>1683703</v>
      </c>
      <c r="F126" s="47">
        <v>491431</v>
      </c>
      <c r="G126" s="47">
        <v>128948</v>
      </c>
      <c r="H126" s="47">
        <v>333593</v>
      </c>
      <c r="I126" s="47">
        <v>0</v>
      </c>
      <c r="J126" s="48">
        <v>2637675</v>
      </c>
      <c r="K126" s="47">
        <v>662775</v>
      </c>
      <c r="L126" s="47">
        <v>0</v>
      </c>
      <c r="M126" s="48">
        <v>662775</v>
      </c>
      <c r="N126" s="48">
        <v>3300450</v>
      </c>
    </row>
    <row r="127" spans="1:14" x14ac:dyDescent="0.35">
      <c r="A127" s="45">
        <v>10006299</v>
      </c>
      <c r="B127" s="46" t="s">
        <v>151</v>
      </c>
      <c r="C127" s="47">
        <v>626193</v>
      </c>
      <c r="D127" s="47">
        <v>0</v>
      </c>
      <c r="E127" s="47">
        <v>626193</v>
      </c>
      <c r="F127" s="47">
        <v>21563</v>
      </c>
      <c r="G127" s="47">
        <v>14688</v>
      </c>
      <c r="H127" s="47">
        <v>223580</v>
      </c>
      <c r="I127" s="47">
        <v>0</v>
      </c>
      <c r="J127" s="48">
        <v>886024</v>
      </c>
      <c r="K127" s="47">
        <v>1072175</v>
      </c>
      <c r="L127" s="47">
        <v>0</v>
      </c>
      <c r="M127" s="48">
        <v>1072175</v>
      </c>
      <c r="N127" s="48">
        <v>1958199</v>
      </c>
    </row>
    <row r="128" spans="1:14" x14ac:dyDescent="0.35">
      <c r="A128" s="45">
        <v>10014001</v>
      </c>
      <c r="B128" s="46" t="s">
        <v>152</v>
      </c>
      <c r="C128" s="47">
        <v>0</v>
      </c>
      <c r="D128" s="47">
        <v>0</v>
      </c>
      <c r="E128" s="47">
        <v>0</v>
      </c>
      <c r="F128" s="47">
        <v>1976</v>
      </c>
      <c r="G128" s="47">
        <v>2646</v>
      </c>
      <c r="H128" s="47">
        <v>252</v>
      </c>
      <c r="I128" s="47">
        <v>0</v>
      </c>
      <c r="J128" s="48">
        <v>4874</v>
      </c>
      <c r="K128" s="47">
        <v>0</v>
      </c>
      <c r="L128" s="47">
        <v>0</v>
      </c>
      <c r="M128" s="48">
        <v>0</v>
      </c>
      <c r="N128" s="48">
        <v>4874</v>
      </c>
    </row>
    <row r="129" spans="1:14" x14ac:dyDescent="0.35">
      <c r="A129" s="45">
        <v>10007159</v>
      </c>
      <c r="B129" s="46" t="s">
        <v>153</v>
      </c>
      <c r="C129" s="47">
        <v>1054206</v>
      </c>
      <c r="D129" s="47">
        <v>0</v>
      </c>
      <c r="E129" s="47">
        <v>1054206</v>
      </c>
      <c r="F129" s="47">
        <v>71218</v>
      </c>
      <c r="G129" s="47">
        <v>18166</v>
      </c>
      <c r="H129" s="47">
        <v>254163</v>
      </c>
      <c r="I129" s="47">
        <v>0</v>
      </c>
      <c r="J129" s="48">
        <v>1397753</v>
      </c>
      <c r="K129" s="47">
        <v>723789</v>
      </c>
      <c r="L129" s="47">
        <v>0</v>
      </c>
      <c r="M129" s="48">
        <v>723789</v>
      </c>
      <c r="N129" s="48">
        <v>2121542</v>
      </c>
    </row>
    <row r="130" spans="1:14" x14ac:dyDescent="0.35">
      <c r="A130" s="45">
        <v>10007160</v>
      </c>
      <c r="B130" s="46" t="s">
        <v>154</v>
      </c>
      <c r="C130" s="47">
        <v>11006554</v>
      </c>
      <c r="D130" s="47">
        <v>0</v>
      </c>
      <c r="E130" s="47">
        <v>11006554</v>
      </c>
      <c r="F130" s="47">
        <v>337320</v>
      </c>
      <c r="G130" s="47">
        <v>729772</v>
      </c>
      <c r="H130" s="47">
        <v>3300120</v>
      </c>
      <c r="I130" s="47">
        <v>0</v>
      </c>
      <c r="J130" s="48">
        <v>15373766</v>
      </c>
      <c r="K130" s="47">
        <v>4285000</v>
      </c>
      <c r="L130" s="47">
        <v>285707</v>
      </c>
      <c r="M130" s="48">
        <v>4570707</v>
      </c>
      <c r="N130" s="48">
        <v>19944473</v>
      </c>
    </row>
    <row r="131" spans="1:14" x14ac:dyDescent="0.35">
      <c r="A131" s="45">
        <v>10007806</v>
      </c>
      <c r="B131" s="46" t="s">
        <v>155</v>
      </c>
      <c r="C131" s="47">
        <v>11042885</v>
      </c>
      <c r="D131" s="47">
        <v>0</v>
      </c>
      <c r="E131" s="47">
        <v>11042885</v>
      </c>
      <c r="F131" s="47">
        <v>1270630</v>
      </c>
      <c r="G131" s="47">
        <v>215735</v>
      </c>
      <c r="H131" s="47">
        <v>2500722</v>
      </c>
      <c r="I131" s="47">
        <v>0</v>
      </c>
      <c r="J131" s="48">
        <v>15029972</v>
      </c>
      <c r="K131" s="47">
        <v>3515572</v>
      </c>
      <c r="L131" s="47">
        <v>0</v>
      </c>
      <c r="M131" s="48">
        <v>3515572</v>
      </c>
      <c r="N131" s="48">
        <v>18545544</v>
      </c>
    </row>
    <row r="132" spans="1:14" x14ac:dyDescent="0.35">
      <c r="A132" s="45">
        <v>10007161</v>
      </c>
      <c r="B132" s="46" t="s">
        <v>156</v>
      </c>
      <c r="C132" s="47">
        <v>1085407</v>
      </c>
      <c r="D132" s="47">
        <v>0</v>
      </c>
      <c r="E132" s="47">
        <v>1085407</v>
      </c>
      <c r="F132" s="47">
        <v>49870</v>
      </c>
      <c r="G132" s="47">
        <v>29435</v>
      </c>
      <c r="H132" s="47">
        <v>322564</v>
      </c>
      <c r="I132" s="47">
        <v>0</v>
      </c>
      <c r="J132" s="48">
        <v>1487276</v>
      </c>
      <c r="K132" s="47">
        <v>1212783</v>
      </c>
      <c r="L132" s="47">
        <v>0</v>
      </c>
      <c r="M132" s="48">
        <v>1212783</v>
      </c>
      <c r="N132" s="48">
        <v>2700059</v>
      </c>
    </row>
    <row r="133" spans="1:14" x14ac:dyDescent="0.35">
      <c r="A133" s="45">
        <v>10008017</v>
      </c>
      <c r="B133" s="46" t="s">
        <v>157</v>
      </c>
      <c r="C133" s="47">
        <v>199192</v>
      </c>
      <c r="D133" s="47">
        <v>23903</v>
      </c>
      <c r="E133" s="47">
        <v>223095</v>
      </c>
      <c r="F133" s="47">
        <v>3512</v>
      </c>
      <c r="G133" s="47">
        <v>0</v>
      </c>
      <c r="H133" s="47">
        <v>23192</v>
      </c>
      <c r="I133" s="47">
        <v>0</v>
      </c>
      <c r="J133" s="48">
        <v>249799</v>
      </c>
      <c r="K133" s="47">
        <v>464049</v>
      </c>
      <c r="L133" s="47">
        <v>0</v>
      </c>
      <c r="M133" s="48">
        <v>464049</v>
      </c>
      <c r="N133" s="48">
        <v>713848</v>
      </c>
    </row>
    <row r="134" spans="1:14" x14ac:dyDescent="0.35">
      <c r="A134" s="45">
        <v>10007163</v>
      </c>
      <c r="B134" s="46" t="s">
        <v>158</v>
      </c>
      <c r="C134" s="47">
        <v>27203566</v>
      </c>
      <c r="D134" s="47">
        <v>0</v>
      </c>
      <c r="E134" s="47">
        <v>27203566</v>
      </c>
      <c r="F134" s="47">
        <v>1635139</v>
      </c>
      <c r="G134" s="47">
        <v>1856734</v>
      </c>
      <c r="H134" s="47">
        <v>6067191</v>
      </c>
      <c r="I134" s="47">
        <v>0</v>
      </c>
      <c r="J134" s="48">
        <v>36762630</v>
      </c>
      <c r="K134" s="47">
        <v>4285000</v>
      </c>
      <c r="L134" s="47">
        <v>369076</v>
      </c>
      <c r="M134" s="48">
        <v>4654076</v>
      </c>
      <c r="N134" s="48">
        <v>41416706</v>
      </c>
    </row>
    <row r="135" spans="1:14" x14ac:dyDescent="0.35">
      <c r="A135" s="45">
        <v>10006566</v>
      </c>
      <c r="B135" s="46" t="s">
        <v>159</v>
      </c>
      <c r="C135" s="47">
        <v>241250</v>
      </c>
      <c r="D135" s="47">
        <v>19301</v>
      </c>
      <c r="E135" s="47">
        <v>260551</v>
      </c>
      <c r="F135" s="47">
        <v>5567</v>
      </c>
      <c r="G135" s="47">
        <v>89</v>
      </c>
      <c r="H135" s="47">
        <v>112393</v>
      </c>
      <c r="I135" s="47">
        <v>0</v>
      </c>
      <c r="J135" s="48">
        <v>378600</v>
      </c>
      <c r="K135" s="47">
        <v>465410</v>
      </c>
      <c r="L135" s="47">
        <v>0</v>
      </c>
      <c r="M135" s="48">
        <v>465410</v>
      </c>
      <c r="N135" s="48">
        <v>844010</v>
      </c>
    </row>
    <row r="136" spans="1:14" x14ac:dyDescent="0.35">
      <c r="A136" s="45">
        <v>10007164</v>
      </c>
      <c r="B136" s="46" t="s">
        <v>160</v>
      </c>
      <c r="C136" s="47">
        <v>4437156</v>
      </c>
      <c r="D136" s="47">
        <v>0</v>
      </c>
      <c r="E136" s="47">
        <v>4437156</v>
      </c>
      <c r="F136" s="47">
        <v>246815</v>
      </c>
      <c r="G136" s="47">
        <v>89255</v>
      </c>
      <c r="H136" s="47">
        <v>881460</v>
      </c>
      <c r="I136" s="47">
        <v>0</v>
      </c>
      <c r="J136" s="48">
        <v>5654686</v>
      </c>
      <c r="K136" s="47">
        <v>1941640</v>
      </c>
      <c r="L136" s="47">
        <v>0</v>
      </c>
      <c r="M136" s="48">
        <v>1941640</v>
      </c>
      <c r="N136" s="48">
        <v>7596326</v>
      </c>
    </row>
    <row r="137" spans="1:14" x14ac:dyDescent="0.35">
      <c r="A137" s="45">
        <v>10007165</v>
      </c>
      <c r="B137" s="46" t="s">
        <v>161</v>
      </c>
      <c r="C137" s="47">
        <v>3396426</v>
      </c>
      <c r="D137" s="47">
        <v>407574</v>
      </c>
      <c r="E137" s="47">
        <v>3804000</v>
      </c>
      <c r="F137" s="47">
        <v>94919</v>
      </c>
      <c r="G137" s="47">
        <v>58423</v>
      </c>
      <c r="H137" s="47">
        <v>427927</v>
      </c>
      <c r="I137" s="47">
        <v>0</v>
      </c>
      <c r="J137" s="48">
        <v>4385269</v>
      </c>
      <c r="K137" s="47">
        <v>964560</v>
      </c>
      <c r="L137" s="47">
        <v>0</v>
      </c>
      <c r="M137" s="48">
        <v>964560</v>
      </c>
      <c r="N137" s="48">
        <v>5349829</v>
      </c>
    </row>
    <row r="138" spans="1:14" x14ac:dyDescent="0.35">
      <c r="A138" s="45">
        <v>10003614</v>
      </c>
      <c r="B138" s="46" t="s">
        <v>162</v>
      </c>
      <c r="C138" s="47">
        <v>611245</v>
      </c>
      <c r="D138" s="47">
        <v>0</v>
      </c>
      <c r="E138" s="47">
        <v>611245</v>
      </c>
      <c r="F138" s="47">
        <v>29982</v>
      </c>
      <c r="G138" s="47">
        <v>4727</v>
      </c>
      <c r="H138" s="47">
        <v>187225</v>
      </c>
      <c r="I138" s="47">
        <v>0</v>
      </c>
      <c r="J138" s="48">
        <v>833179</v>
      </c>
      <c r="K138" s="47">
        <v>259917</v>
      </c>
      <c r="L138" s="47">
        <v>0</v>
      </c>
      <c r="M138" s="48">
        <v>259917</v>
      </c>
      <c r="N138" s="48">
        <v>1093096</v>
      </c>
    </row>
    <row r="139" spans="1:14" x14ac:dyDescent="0.35">
      <c r="A139" s="45">
        <v>10007166</v>
      </c>
      <c r="B139" s="46" t="s">
        <v>163</v>
      </c>
      <c r="C139" s="47">
        <v>1604471</v>
      </c>
      <c r="D139" s="47">
        <v>0</v>
      </c>
      <c r="E139" s="47">
        <v>1604471</v>
      </c>
      <c r="F139" s="47">
        <v>50171</v>
      </c>
      <c r="G139" s="47">
        <v>12339</v>
      </c>
      <c r="H139" s="47">
        <v>268643</v>
      </c>
      <c r="I139" s="47">
        <v>0</v>
      </c>
      <c r="J139" s="48">
        <v>1935624</v>
      </c>
      <c r="K139" s="47">
        <v>1352421</v>
      </c>
      <c r="L139" s="47">
        <v>0</v>
      </c>
      <c r="M139" s="48">
        <v>1352421</v>
      </c>
      <c r="N139" s="48">
        <v>3288045</v>
      </c>
    </row>
    <row r="140" spans="1:14" x14ac:dyDescent="0.35">
      <c r="A140" s="45">
        <v>10007139</v>
      </c>
      <c r="B140" s="46" t="s">
        <v>164</v>
      </c>
      <c r="C140" s="47">
        <v>731633</v>
      </c>
      <c r="D140" s="47">
        <v>0</v>
      </c>
      <c r="E140" s="47">
        <v>731633</v>
      </c>
      <c r="F140" s="47">
        <v>52533</v>
      </c>
      <c r="G140" s="47">
        <v>13796</v>
      </c>
      <c r="H140" s="47">
        <v>189159</v>
      </c>
      <c r="I140" s="47">
        <v>0</v>
      </c>
      <c r="J140" s="48">
        <v>987121</v>
      </c>
      <c r="K140" s="47">
        <v>469824</v>
      </c>
      <c r="L140" s="47">
        <v>0</v>
      </c>
      <c r="M140" s="48">
        <v>469824</v>
      </c>
      <c r="N140" s="48">
        <v>1456945</v>
      </c>
    </row>
    <row r="141" spans="1:14" x14ac:dyDescent="0.35">
      <c r="A141" s="45">
        <v>10007657</v>
      </c>
      <c r="B141" s="46" t="s">
        <v>165</v>
      </c>
      <c r="C141" s="47">
        <v>41182</v>
      </c>
      <c r="D141" s="47">
        <v>0</v>
      </c>
      <c r="E141" s="47">
        <v>41182</v>
      </c>
      <c r="F141" s="47">
        <v>0</v>
      </c>
      <c r="G141" s="47">
        <v>0</v>
      </c>
      <c r="H141" s="47">
        <v>0</v>
      </c>
      <c r="I141" s="47">
        <v>0</v>
      </c>
      <c r="J141" s="48">
        <v>41182</v>
      </c>
      <c r="K141" s="47">
        <v>0</v>
      </c>
      <c r="L141" s="47">
        <v>0</v>
      </c>
      <c r="M141" s="48">
        <v>0</v>
      </c>
      <c r="N141" s="48">
        <v>41182</v>
      </c>
    </row>
    <row r="142" spans="1:14" x14ac:dyDescent="0.35">
      <c r="A142" s="45">
        <v>10007167</v>
      </c>
      <c r="B142" s="46" t="s">
        <v>166</v>
      </c>
      <c r="C142" s="47">
        <v>17506983</v>
      </c>
      <c r="D142" s="47">
        <v>0</v>
      </c>
      <c r="E142" s="47">
        <v>17506983</v>
      </c>
      <c r="F142" s="47">
        <v>1896344</v>
      </c>
      <c r="G142" s="47">
        <v>321611</v>
      </c>
      <c r="H142" s="47">
        <v>4191953</v>
      </c>
      <c r="I142" s="47">
        <v>0</v>
      </c>
      <c r="J142" s="48">
        <v>23916891</v>
      </c>
      <c r="K142" s="47">
        <v>4285000</v>
      </c>
      <c r="L142" s="47">
        <v>292607</v>
      </c>
      <c r="M142" s="48">
        <v>4577607</v>
      </c>
      <c r="N142" s="48">
        <v>28494498</v>
      </c>
    </row>
    <row r="143" spans="1:14" x14ac:dyDescent="0.35">
      <c r="A143" s="45">
        <v>10007713</v>
      </c>
      <c r="B143" s="46" t="s">
        <v>167</v>
      </c>
      <c r="C143" s="47">
        <v>460258</v>
      </c>
      <c r="D143" s="47">
        <v>0</v>
      </c>
      <c r="E143" s="47">
        <v>460258</v>
      </c>
      <c r="F143" s="47">
        <v>0</v>
      </c>
      <c r="G143" s="47">
        <v>595</v>
      </c>
      <c r="H143" s="47">
        <v>163637</v>
      </c>
      <c r="I143" s="47">
        <v>0</v>
      </c>
      <c r="J143" s="48">
        <v>624490</v>
      </c>
      <c r="K143" s="47">
        <v>0</v>
      </c>
      <c r="L143" s="47">
        <v>0</v>
      </c>
      <c r="M143" s="48">
        <v>0</v>
      </c>
      <c r="N143" s="48">
        <v>624490</v>
      </c>
    </row>
    <row r="144" spans="1:14" x14ac:dyDescent="0.35">
      <c r="A144" s="45"/>
      <c r="B144" s="46"/>
      <c r="C144" s="47"/>
      <c r="D144" s="47"/>
      <c r="E144" s="47"/>
      <c r="F144" s="47"/>
      <c r="G144" s="47"/>
      <c r="H144" s="47"/>
      <c r="I144" s="47"/>
      <c r="J144" s="48"/>
      <c r="K144" s="47"/>
      <c r="L144" s="47"/>
      <c r="M144" s="48"/>
      <c r="N144" s="48"/>
    </row>
    <row r="145" spans="1:14" ht="16" thickBot="1" x14ac:dyDescent="0.4">
      <c r="A145" s="21"/>
      <c r="B145" s="27" t="s">
        <v>1</v>
      </c>
      <c r="C145" s="49">
        <v>1060710491</v>
      </c>
      <c r="D145" s="49">
        <v>34289479</v>
      </c>
      <c r="E145" s="49">
        <v>1094999970</v>
      </c>
      <c r="F145" s="49">
        <v>203521820</v>
      </c>
      <c r="G145" s="49">
        <v>63668922</v>
      </c>
      <c r="H145" s="49">
        <v>260196405</v>
      </c>
      <c r="I145" s="49">
        <v>6544645</v>
      </c>
      <c r="J145" s="49">
        <v>1628931762</v>
      </c>
      <c r="K145" s="49">
        <v>220000002</v>
      </c>
      <c r="L145" s="49">
        <v>10000001</v>
      </c>
      <c r="M145" s="49">
        <v>230000003</v>
      </c>
      <c r="N145" s="49">
        <v>1858931765</v>
      </c>
    </row>
  </sheetData>
  <mergeCells count="2">
    <mergeCell ref="C6:I6"/>
    <mergeCell ref="K6:L6"/>
  </mergeCells>
  <phoneticPr fontId="0" type="noConversion"/>
  <printOptions horizontalCentered="1"/>
  <pageMargins left="0.59055118110236227" right="0.59055118110236227" top="0.78740157480314965" bottom="0.74803149606299213" header="0.51181102362204722" footer="0.51181102362204722"/>
  <pageSetup paperSize="9" scale="65" fitToHeight="0" orientation="landscape" horizontalDpi="300" verticalDpi="4294967292" r:id="rId1"/>
  <headerFooter alignWithMargins="0">
    <oddFooter>Page &amp;P of &amp;N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F121"/>
  <sheetViews>
    <sheetView showGridLines="0" zoomScaleNormal="100" workbookViewId="0">
      <pane xSplit="2" ySplit="8" topLeftCell="C9" activePane="bottomRight" state="frozen"/>
      <selection pane="topRight" activeCell="B1" sqref="B1"/>
      <selection pane="bottomLeft" activeCell="A6" sqref="A6"/>
      <selection pane="bottomRight" activeCell="C9" sqref="C9"/>
    </sheetView>
  </sheetViews>
  <sheetFormatPr defaultColWidth="9.1796875" defaultRowHeight="15.5" x14ac:dyDescent="0.35"/>
  <cols>
    <col min="1" max="1" width="13.81640625" style="1" hidden="1" customWidth="1"/>
    <col min="2" max="2" width="60.81640625" style="2" bestFit="1" customWidth="1"/>
    <col min="3" max="3" width="18.81640625" style="4" customWidth="1"/>
    <col min="4" max="4" width="19.1796875" style="4" customWidth="1"/>
    <col min="5" max="5" width="16.7265625" style="4" customWidth="1"/>
    <col min="6" max="6" width="20.1796875" style="4" customWidth="1"/>
    <col min="7" max="9" width="11.453125" style="2" customWidth="1"/>
    <col min="10" max="16384" width="9.1796875" style="2"/>
  </cols>
  <sheetData>
    <row r="1" spans="1:6" x14ac:dyDescent="0.35">
      <c r="C1" s="3"/>
      <c r="D1" s="3"/>
      <c r="E1" s="3"/>
    </row>
    <row r="2" spans="1:6" ht="18" x14ac:dyDescent="0.4">
      <c r="B2" s="55" t="s">
        <v>20</v>
      </c>
      <c r="C2" s="3"/>
      <c r="D2" s="3"/>
      <c r="E2" s="3"/>
      <c r="F2" s="2"/>
    </row>
    <row r="3" spans="1:6" ht="9.75" customHeight="1" x14ac:dyDescent="0.4">
      <c r="B3" s="50"/>
      <c r="C3" s="3"/>
      <c r="D3" s="3"/>
      <c r="F3" s="30"/>
    </row>
    <row r="4" spans="1:6" x14ac:dyDescent="0.35">
      <c r="C4" s="6"/>
      <c r="D4" s="6"/>
      <c r="E4" s="52" t="str">
        <f>DATE</f>
        <v>August 2020</v>
      </c>
      <c r="F4" s="7"/>
    </row>
    <row r="5" spans="1:6" x14ac:dyDescent="0.35">
      <c r="C5" s="6"/>
      <c r="D5" s="6"/>
      <c r="E5" s="52"/>
      <c r="F5" s="7"/>
    </row>
    <row r="6" spans="1:6" x14ac:dyDescent="0.35">
      <c r="B6" s="51"/>
      <c r="C6" s="6"/>
      <c r="D6" s="6"/>
      <c r="E6" s="31" t="s">
        <v>10</v>
      </c>
    </row>
    <row r="7" spans="1:6" ht="16" thickBot="1" x14ac:dyDescent="0.4">
      <c r="A7" s="9"/>
      <c r="B7" s="10"/>
      <c r="C7" s="11"/>
      <c r="D7" s="11"/>
      <c r="E7" s="11"/>
    </row>
    <row r="8" spans="1:6" s="17" customFormat="1" ht="65.25" customHeight="1" thickBot="1" x14ac:dyDescent="0.4">
      <c r="A8" s="12" t="s">
        <v>7</v>
      </c>
      <c r="B8" s="13" t="s">
        <v>0</v>
      </c>
      <c r="C8" s="14" t="s">
        <v>19</v>
      </c>
      <c r="D8" s="14" t="s">
        <v>18</v>
      </c>
      <c r="E8" s="15" t="s">
        <v>21</v>
      </c>
      <c r="F8" s="16"/>
    </row>
    <row r="9" spans="1:6" x14ac:dyDescent="0.35">
      <c r="A9" s="21">
        <v>10000291</v>
      </c>
      <c r="B9" s="22" t="s">
        <v>33</v>
      </c>
      <c r="C9" s="23">
        <v>166058</v>
      </c>
      <c r="D9" s="23">
        <v>11210</v>
      </c>
      <c r="E9" s="23">
        <f>C9+D9</f>
        <v>177268</v>
      </c>
      <c r="F9" s="24"/>
    </row>
    <row r="10" spans="1:6" x14ac:dyDescent="0.35">
      <c r="A10" s="21">
        <v>10007162</v>
      </c>
      <c r="B10" s="22" t="s">
        <v>35</v>
      </c>
      <c r="C10" s="25">
        <v>89988</v>
      </c>
      <c r="D10" s="25">
        <v>30466</v>
      </c>
      <c r="E10" s="23">
        <f t="shared" ref="E10:E73" si="0">C10+D10</f>
        <v>120454</v>
      </c>
      <c r="F10" s="26"/>
    </row>
    <row r="11" spans="1:6" x14ac:dyDescent="0.35">
      <c r="A11" s="21">
        <v>10007759</v>
      </c>
      <c r="B11" s="22" t="s">
        <v>36</v>
      </c>
      <c r="C11" s="25">
        <v>387983</v>
      </c>
      <c r="D11" s="25">
        <v>200230</v>
      </c>
      <c r="E11" s="23">
        <f t="shared" si="0"/>
        <v>588213</v>
      </c>
      <c r="F11" s="26"/>
    </row>
    <row r="12" spans="1:6" x14ac:dyDescent="0.35">
      <c r="A12" s="21">
        <v>10007850</v>
      </c>
      <c r="B12" s="22" t="s">
        <v>37</v>
      </c>
      <c r="C12" s="25">
        <v>744340</v>
      </c>
      <c r="D12" s="25">
        <v>1032663</v>
      </c>
      <c r="E12" s="23">
        <f t="shared" si="0"/>
        <v>1777003</v>
      </c>
      <c r="F12" s="26"/>
    </row>
    <row r="13" spans="1:6" x14ac:dyDescent="0.35">
      <c r="A13" s="21">
        <v>10000571</v>
      </c>
      <c r="B13" s="22" t="s">
        <v>38</v>
      </c>
      <c r="C13" s="25">
        <v>43610</v>
      </c>
      <c r="D13" s="25">
        <v>44306</v>
      </c>
      <c r="E13" s="23">
        <f t="shared" si="0"/>
        <v>87916</v>
      </c>
      <c r="F13" s="26"/>
    </row>
    <row r="14" spans="1:6" x14ac:dyDescent="0.35">
      <c r="A14" s="21">
        <v>10007152</v>
      </c>
      <c r="B14" s="22" t="s">
        <v>39</v>
      </c>
      <c r="C14" s="25">
        <v>120268</v>
      </c>
      <c r="D14" s="25">
        <v>1840</v>
      </c>
      <c r="E14" s="23">
        <f t="shared" si="0"/>
        <v>122108</v>
      </c>
      <c r="F14" s="26"/>
    </row>
    <row r="15" spans="1:6" x14ac:dyDescent="0.35">
      <c r="A15" s="21">
        <v>10007760</v>
      </c>
      <c r="B15" s="22" t="s">
        <v>40</v>
      </c>
      <c r="C15" s="25">
        <v>365674</v>
      </c>
      <c r="D15" s="25">
        <v>181300</v>
      </c>
      <c r="E15" s="23">
        <f t="shared" si="0"/>
        <v>546974</v>
      </c>
      <c r="F15" s="26"/>
    </row>
    <row r="16" spans="1:6" x14ac:dyDescent="0.35">
      <c r="A16" s="21">
        <v>10006840</v>
      </c>
      <c r="B16" s="22" t="s">
        <v>41</v>
      </c>
      <c r="C16" s="25">
        <v>2803830</v>
      </c>
      <c r="D16" s="25">
        <v>2307576</v>
      </c>
      <c r="E16" s="23">
        <f t="shared" si="0"/>
        <v>5111406</v>
      </c>
      <c r="F16" s="26"/>
    </row>
    <row r="17" spans="1:6" x14ac:dyDescent="0.35">
      <c r="A17" s="21">
        <v>10007140</v>
      </c>
      <c r="B17" s="22" t="s">
        <v>43</v>
      </c>
      <c r="C17" s="25">
        <v>88020</v>
      </c>
      <c r="D17" s="25">
        <v>29400</v>
      </c>
      <c r="E17" s="23">
        <f t="shared" si="0"/>
        <v>117420</v>
      </c>
      <c r="F17" s="26"/>
    </row>
    <row r="18" spans="1:6" x14ac:dyDescent="0.35">
      <c r="A18" s="21">
        <v>10006841</v>
      </c>
      <c r="B18" s="22" t="s">
        <v>45</v>
      </c>
      <c r="C18" s="25">
        <v>19658</v>
      </c>
      <c r="D18" s="25">
        <v>1582</v>
      </c>
      <c r="E18" s="23">
        <f t="shared" si="0"/>
        <v>21240</v>
      </c>
      <c r="F18" s="26"/>
    </row>
    <row r="19" spans="1:6" x14ac:dyDescent="0.35">
      <c r="A19" s="21">
        <v>10000824</v>
      </c>
      <c r="B19" s="22" t="s">
        <v>46</v>
      </c>
      <c r="C19" s="25">
        <v>168845</v>
      </c>
      <c r="D19" s="25">
        <v>51149</v>
      </c>
      <c r="E19" s="23">
        <f t="shared" si="0"/>
        <v>219994</v>
      </c>
      <c r="F19" s="26"/>
    </row>
    <row r="20" spans="1:6" x14ac:dyDescent="0.35">
      <c r="A20" s="21">
        <v>10007785</v>
      </c>
      <c r="B20" s="22" t="s">
        <v>47</v>
      </c>
      <c r="C20" s="25">
        <v>193498</v>
      </c>
      <c r="D20" s="25">
        <v>116139</v>
      </c>
      <c r="E20" s="23">
        <f t="shared" si="0"/>
        <v>309637</v>
      </c>
      <c r="F20" s="26"/>
    </row>
    <row r="21" spans="1:6" x14ac:dyDescent="0.35">
      <c r="A21" s="21">
        <v>10000886</v>
      </c>
      <c r="B21" s="22" t="s">
        <v>48</v>
      </c>
      <c r="C21" s="25">
        <v>225683</v>
      </c>
      <c r="D21" s="25">
        <v>119577</v>
      </c>
      <c r="E21" s="23">
        <f t="shared" si="0"/>
        <v>345260</v>
      </c>
      <c r="F21" s="26"/>
    </row>
    <row r="22" spans="1:6" x14ac:dyDescent="0.35">
      <c r="A22" s="21">
        <v>10007786</v>
      </c>
      <c r="B22" s="22" t="s">
        <v>49</v>
      </c>
      <c r="C22" s="25">
        <v>3220906</v>
      </c>
      <c r="D22" s="25">
        <v>3379026</v>
      </c>
      <c r="E22" s="23">
        <f t="shared" si="0"/>
        <v>6599932</v>
      </c>
      <c r="F22" s="26"/>
    </row>
    <row r="23" spans="1:6" x14ac:dyDescent="0.35">
      <c r="A23" s="21">
        <v>10000961</v>
      </c>
      <c r="B23" s="22" t="s">
        <v>50</v>
      </c>
      <c r="C23" s="25">
        <v>528828</v>
      </c>
      <c r="D23" s="25">
        <v>479341</v>
      </c>
      <c r="E23" s="23">
        <f t="shared" si="0"/>
        <v>1008169</v>
      </c>
      <c r="F23" s="26"/>
    </row>
    <row r="24" spans="1:6" x14ac:dyDescent="0.35">
      <c r="A24" s="21">
        <v>10000975</v>
      </c>
      <c r="B24" s="22" t="s">
        <v>51</v>
      </c>
      <c r="C24" s="25">
        <v>17971</v>
      </c>
      <c r="D24" s="25">
        <v>17</v>
      </c>
      <c r="E24" s="23">
        <f t="shared" si="0"/>
        <v>17988</v>
      </c>
      <c r="F24" s="26"/>
    </row>
    <row r="25" spans="1:6" x14ac:dyDescent="0.35">
      <c r="A25" s="21">
        <v>10007788</v>
      </c>
      <c r="B25" s="22" t="s">
        <v>52</v>
      </c>
      <c r="C25" s="25">
        <v>9129868</v>
      </c>
      <c r="D25" s="25">
        <v>9248561</v>
      </c>
      <c r="E25" s="23">
        <f t="shared" si="0"/>
        <v>18378429</v>
      </c>
      <c r="F25" s="26"/>
    </row>
    <row r="26" spans="1:6" x14ac:dyDescent="0.35">
      <c r="A26" s="21">
        <v>10001143</v>
      </c>
      <c r="B26" s="22" t="s">
        <v>53</v>
      </c>
      <c r="C26" s="25">
        <v>76665</v>
      </c>
      <c r="D26" s="25">
        <v>6430</v>
      </c>
      <c r="E26" s="23">
        <f t="shared" si="0"/>
        <v>83095</v>
      </c>
      <c r="F26" s="26"/>
    </row>
    <row r="27" spans="1:6" x14ac:dyDescent="0.35">
      <c r="A27" s="21">
        <v>10007141</v>
      </c>
      <c r="B27" s="22" t="s">
        <v>54</v>
      </c>
      <c r="C27" s="25">
        <v>213242</v>
      </c>
      <c r="D27" s="25">
        <v>64628</v>
      </c>
      <c r="E27" s="23">
        <f t="shared" si="0"/>
        <v>277870</v>
      </c>
      <c r="F27" s="26"/>
    </row>
    <row r="28" spans="1:6" x14ac:dyDescent="0.35">
      <c r="A28" s="21">
        <v>10007848</v>
      </c>
      <c r="B28" s="22" t="s">
        <v>55</v>
      </c>
      <c r="C28" s="25">
        <v>79587</v>
      </c>
      <c r="D28" s="25">
        <v>12706</v>
      </c>
      <c r="E28" s="23">
        <f t="shared" si="0"/>
        <v>92293</v>
      </c>
      <c r="F28" s="26"/>
    </row>
    <row r="29" spans="1:6" x14ac:dyDescent="0.35">
      <c r="A29" s="21">
        <v>10007137</v>
      </c>
      <c r="B29" s="22" t="s">
        <v>56</v>
      </c>
      <c r="C29" s="25">
        <v>45415</v>
      </c>
      <c r="D29" s="25">
        <v>275</v>
      </c>
      <c r="E29" s="23">
        <f t="shared" si="0"/>
        <v>45690</v>
      </c>
      <c r="F29" s="26"/>
    </row>
    <row r="30" spans="1:6" x14ac:dyDescent="0.35">
      <c r="A30" s="21">
        <v>10001478</v>
      </c>
      <c r="B30" s="22" t="s">
        <v>57</v>
      </c>
      <c r="C30" s="25">
        <v>432104</v>
      </c>
      <c r="D30" s="25">
        <v>126867</v>
      </c>
      <c r="E30" s="23">
        <f t="shared" si="0"/>
        <v>558971</v>
      </c>
      <c r="F30" s="26"/>
    </row>
    <row r="31" spans="1:6" x14ac:dyDescent="0.35">
      <c r="A31" s="21">
        <v>10007761</v>
      </c>
      <c r="B31" s="22" t="s">
        <v>59</v>
      </c>
      <c r="C31" s="25">
        <v>47344</v>
      </c>
      <c r="D31" s="25">
        <v>24861</v>
      </c>
      <c r="E31" s="23">
        <f t="shared" si="0"/>
        <v>72205</v>
      </c>
      <c r="F31" s="26"/>
    </row>
    <row r="32" spans="1:6" x14ac:dyDescent="0.35">
      <c r="A32" s="21">
        <v>10001726</v>
      </c>
      <c r="B32" s="22" t="s">
        <v>60</v>
      </c>
      <c r="C32" s="25">
        <v>252272</v>
      </c>
      <c r="D32" s="25">
        <v>81718</v>
      </c>
      <c r="E32" s="23">
        <f t="shared" si="0"/>
        <v>333990</v>
      </c>
      <c r="F32" s="26"/>
    </row>
    <row r="33" spans="1:6" x14ac:dyDescent="0.35">
      <c r="A33" s="21">
        <v>10007822</v>
      </c>
      <c r="B33" s="22" t="s">
        <v>61</v>
      </c>
      <c r="C33" s="25">
        <v>776318</v>
      </c>
      <c r="D33" s="25">
        <v>473289</v>
      </c>
      <c r="E33" s="23">
        <f t="shared" si="0"/>
        <v>1249607</v>
      </c>
      <c r="F33" s="26"/>
    </row>
    <row r="34" spans="1:6" x14ac:dyDescent="0.35">
      <c r="A34" s="21">
        <v>10006427</v>
      </c>
      <c r="B34" s="22" t="s">
        <v>62</v>
      </c>
      <c r="C34" s="25">
        <v>12019</v>
      </c>
      <c r="D34" s="25">
        <v>0</v>
      </c>
      <c r="E34" s="23">
        <f t="shared" si="0"/>
        <v>12019</v>
      </c>
      <c r="F34" s="26"/>
    </row>
    <row r="35" spans="1:6" x14ac:dyDescent="0.35">
      <c r="A35" s="21">
        <v>10007842</v>
      </c>
      <c r="B35" s="22" t="s">
        <v>63</v>
      </c>
      <c r="C35" s="25">
        <v>13855</v>
      </c>
      <c r="D35" s="25">
        <v>2098</v>
      </c>
      <c r="E35" s="23">
        <f t="shared" si="0"/>
        <v>15953</v>
      </c>
      <c r="F35" s="26"/>
    </row>
    <row r="36" spans="1:6" x14ac:dyDescent="0.35">
      <c r="A36" s="21">
        <v>10001883</v>
      </c>
      <c r="B36" s="22" t="s">
        <v>64</v>
      </c>
      <c r="C36" s="25">
        <v>148516</v>
      </c>
      <c r="D36" s="25">
        <v>53006</v>
      </c>
      <c r="E36" s="23">
        <f t="shared" si="0"/>
        <v>201522</v>
      </c>
      <c r="F36" s="26"/>
    </row>
    <row r="37" spans="1:6" x14ac:dyDescent="0.35">
      <c r="A37" s="21">
        <v>10007851</v>
      </c>
      <c r="B37" s="22" t="s">
        <v>65</v>
      </c>
      <c r="C37" s="25">
        <v>60610</v>
      </c>
      <c r="D37" s="25">
        <v>3232</v>
      </c>
      <c r="E37" s="23">
        <f t="shared" si="0"/>
        <v>63842</v>
      </c>
      <c r="F37" s="26"/>
    </row>
    <row r="38" spans="1:6" x14ac:dyDescent="0.35">
      <c r="A38" s="21">
        <v>10007143</v>
      </c>
      <c r="B38" s="22" t="s">
        <v>66</v>
      </c>
      <c r="C38" s="25">
        <v>1076804</v>
      </c>
      <c r="D38" s="25">
        <v>1307717</v>
      </c>
      <c r="E38" s="23">
        <f t="shared" si="0"/>
        <v>2384521</v>
      </c>
      <c r="F38" s="26"/>
    </row>
    <row r="39" spans="1:6" x14ac:dyDescent="0.35">
      <c r="A39" s="21">
        <v>10007789</v>
      </c>
      <c r="B39" s="22" t="s">
        <v>67</v>
      </c>
      <c r="C39" s="25">
        <v>891027</v>
      </c>
      <c r="D39" s="25">
        <v>1051094</v>
      </c>
      <c r="E39" s="23">
        <f t="shared" si="0"/>
        <v>1942121</v>
      </c>
      <c r="F39" s="26"/>
    </row>
    <row r="40" spans="1:6" x14ac:dyDescent="0.35">
      <c r="A40" s="21">
        <v>10007144</v>
      </c>
      <c r="B40" s="22" t="s">
        <v>68</v>
      </c>
      <c r="C40" s="25">
        <v>83284</v>
      </c>
      <c r="D40" s="25">
        <v>8046</v>
      </c>
      <c r="E40" s="23">
        <f t="shared" si="0"/>
        <v>91330</v>
      </c>
      <c r="F40" s="26"/>
    </row>
    <row r="41" spans="1:6" x14ac:dyDescent="0.35">
      <c r="A41" s="21">
        <v>10007823</v>
      </c>
      <c r="B41" s="22" t="s">
        <v>69</v>
      </c>
      <c r="C41" s="25">
        <v>52243</v>
      </c>
      <c r="D41" s="25">
        <v>4608</v>
      </c>
      <c r="E41" s="23">
        <f t="shared" si="0"/>
        <v>56851</v>
      </c>
      <c r="F41" s="26"/>
    </row>
    <row r="42" spans="1:6" x14ac:dyDescent="0.35">
      <c r="A42" s="21">
        <v>10007791</v>
      </c>
      <c r="B42" s="22" t="s">
        <v>70</v>
      </c>
      <c r="C42" s="25">
        <v>362180</v>
      </c>
      <c r="D42" s="25">
        <v>1131557</v>
      </c>
      <c r="E42" s="23">
        <f t="shared" si="0"/>
        <v>1493737</v>
      </c>
      <c r="F42" s="26"/>
    </row>
    <row r="43" spans="1:6" x14ac:dyDescent="0.35">
      <c r="A43" s="21">
        <v>10007792</v>
      </c>
      <c r="B43" s="22" t="s">
        <v>71</v>
      </c>
      <c r="C43" s="25">
        <v>1508981</v>
      </c>
      <c r="D43" s="25">
        <v>1649238</v>
      </c>
      <c r="E43" s="23">
        <f t="shared" si="0"/>
        <v>3158219</v>
      </c>
      <c r="F43" s="26"/>
    </row>
    <row r="44" spans="1:6" x14ac:dyDescent="0.35">
      <c r="A44" s="21">
        <v>10008640</v>
      </c>
      <c r="B44" s="22" t="s">
        <v>72</v>
      </c>
      <c r="C44" s="25">
        <v>20457</v>
      </c>
      <c r="D44" s="25">
        <v>22179</v>
      </c>
      <c r="E44" s="23">
        <f t="shared" si="0"/>
        <v>42636</v>
      </c>
      <c r="F44" s="26"/>
    </row>
    <row r="45" spans="1:6" x14ac:dyDescent="0.35">
      <c r="A45" s="21">
        <v>10007145</v>
      </c>
      <c r="B45" s="22" t="s">
        <v>73</v>
      </c>
      <c r="C45" s="25">
        <v>50449</v>
      </c>
      <c r="D45" s="25">
        <v>1289</v>
      </c>
      <c r="E45" s="23">
        <f t="shared" si="0"/>
        <v>51738</v>
      </c>
      <c r="F45" s="26"/>
    </row>
    <row r="46" spans="1:6" x14ac:dyDescent="0.35">
      <c r="A46" s="21">
        <v>10002718</v>
      </c>
      <c r="B46" s="22" t="s">
        <v>74</v>
      </c>
      <c r="C46" s="25">
        <v>190675</v>
      </c>
      <c r="D46" s="25">
        <v>94458</v>
      </c>
      <c r="E46" s="23">
        <f t="shared" si="0"/>
        <v>285133</v>
      </c>
      <c r="F46" s="26"/>
    </row>
    <row r="47" spans="1:6" x14ac:dyDescent="0.35">
      <c r="A47" s="21">
        <v>10007146</v>
      </c>
      <c r="B47" s="22" t="s">
        <v>75</v>
      </c>
      <c r="C47" s="25">
        <v>189643</v>
      </c>
      <c r="D47" s="25">
        <v>85398</v>
      </c>
      <c r="E47" s="23">
        <f t="shared" si="0"/>
        <v>275041</v>
      </c>
      <c r="F47" s="26"/>
    </row>
    <row r="48" spans="1:6" x14ac:dyDescent="0.35">
      <c r="A48" s="21">
        <v>10007825</v>
      </c>
      <c r="B48" s="22" t="s">
        <v>76</v>
      </c>
      <c r="C48" s="25">
        <v>15080</v>
      </c>
      <c r="D48" s="25">
        <v>4419</v>
      </c>
      <c r="E48" s="23">
        <f t="shared" si="0"/>
        <v>19499</v>
      </c>
      <c r="F48" s="26"/>
    </row>
    <row r="49" spans="1:6" x14ac:dyDescent="0.35">
      <c r="A49" s="21">
        <v>10040812</v>
      </c>
      <c r="B49" s="22" t="s">
        <v>77</v>
      </c>
      <c r="C49" s="25">
        <v>55177</v>
      </c>
      <c r="D49" s="25">
        <v>40644</v>
      </c>
      <c r="E49" s="23">
        <f t="shared" si="0"/>
        <v>95821</v>
      </c>
      <c r="F49" s="26"/>
    </row>
    <row r="50" spans="1:6" x14ac:dyDescent="0.35">
      <c r="A50" s="21">
        <v>10007147</v>
      </c>
      <c r="B50" s="22" t="s">
        <v>79</v>
      </c>
      <c r="C50" s="25">
        <v>199989</v>
      </c>
      <c r="D50" s="25">
        <v>145504</v>
      </c>
      <c r="E50" s="23">
        <f t="shared" si="0"/>
        <v>345493</v>
      </c>
      <c r="F50" s="26"/>
    </row>
    <row r="51" spans="1:6" x14ac:dyDescent="0.35">
      <c r="A51" s="21">
        <v>10007148</v>
      </c>
      <c r="B51" s="22" t="s">
        <v>80</v>
      </c>
      <c r="C51" s="25">
        <v>279039</v>
      </c>
      <c r="D51" s="25">
        <v>204700</v>
      </c>
      <c r="E51" s="23">
        <f t="shared" si="0"/>
        <v>483739</v>
      </c>
      <c r="F51" s="26"/>
    </row>
    <row r="52" spans="1:6" x14ac:dyDescent="0.35">
      <c r="A52" s="21">
        <v>10007149</v>
      </c>
      <c r="B52" s="22" t="s">
        <v>81</v>
      </c>
      <c r="C52" s="25">
        <v>353630</v>
      </c>
      <c r="D52" s="25">
        <v>103450</v>
      </c>
      <c r="E52" s="23">
        <f t="shared" si="0"/>
        <v>457080</v>
      </c>
      <c r="F52" s="26"/>
    </row>
    <row r="53" spans="1:6" x14ac:dyDescent="0.35">
      <c r="A53" s="21">
        <v>10003270</v>
      </c>
      <c r="B53" s="22" t="s">
        <v>82</v>
      </c>
      <c r="C53" s="25">
        <v>6553311</v>
      </c>
      <c r="D53" s="25">
        <v>5888155</v>
      </c>
      <c r="E53" s="23">
        <f t="shared" si="0"/>
        <v>12441466</v>
      </c>
      <c r="F53" s="26"/>
    </row>
    <row r="54" spans="1:6" x14ac:dyDescent="0.35">
      <c r="A54" s="21">
        <v>10003324</v>
      </c>
      <c r="B54" s="22" t="s">
        <v>83</v>
      </c>
      <c r="C54" s="25">
        <v>1685953</v>
      </c>
      <c r="D54" s="25">
        <v>120764</v>
      </c>
      <c r="E54" s="23">
        <f t="shared" si="0"/>
        <v>1806717</v>
      </c>
      <c r="F54" s="26"/>
    </row>
    <row r="55" spans="1:6" x14ac:dyDescent="0.35">
      <c r="A55" s="21">
        <v>10007767</v>
      </c>
      <c r="B55" s="22" t="s">
        <v>84</v>
      </c>
      <c r="C55" s="25">
        <v>431208</v>
      </c>
      <c r="D55" s="25">
        <v>154393</v>
      </c>
      <c r="E55" s="23">
        <f t="shared" si="0"/>
        <v>585601</v>
      </c>
      <c r="F55" s="26"/>
    </row>
    <row r="56" spans="1:6" x14ac:dyDescent="0.35">
      <c r="A56" s="21">
        <v>10007150</v>
      </c>
      <c r="B56" s="22" t="s">
        <v>85</v>
      </c>
      <c r="C56" s="25">
        <v>531032</v>
      </c>
      <c r="D56" s="25">
        <v>405359</v>
      </c>
      <c r="E56" s="23">
        <f t="shared" si="0"/>
        <v>936391</v>
      </c>
      <c r="F56" s="26"/>
    </row>
    <row r="57" spans="1:6" x14ac:dyDescent="0.35">
      <c r="A57" s="21">
        <v>10003645</v>
      </c>
      <c r="B57" s="22" t="s">
        <v>86</v>
      </c>
      <c r="C57" s="25">
        <v>4491057</v>
      </c>
      <c r="D57" s="25">
        <v>2299529</v>
      </c>
      <c r="E57" s="23">
        <f t="shared" si="0"/>
        <v>6790586</v>
      </c>
      <c r="F57" s="26"/>
    </row>
    <row r="58" spans="1:6" x14ac:dyDescent="0.35">
      <c r="A58" s="21">
        <v>10003678</v>
      </c>
      <c r="B58" s="22" t="s">
        <v>87</v>
      </c>
      <c r="C58" s="25">
        <v>133923</v>
      </c>
      <c r="D58" s="25">
        <v>42450</v>
      </c>
      <c r="E58" s="23">
        <f t="shared" si="0"/>
        <v>176373</v>
      </c>
      <c r="F58" s="26"/>
    </row>
    <row r="59" spans="1:6" x14ac:dyDescent="0.35">
      <c r="A59" s="21">
        <v>10007768</v>
      </c>
      <c r="B59" s="22" t="s">
        <v>89</v>
      </c>
      <c r="C59" s="25">
        <v>781677</v>
      </c>
      <c r="D59" s="25">
        <v>1202169</v>
      </c>
      <c r="E59" s="23">
        <f t="shared" si="0"/>
        <v>1983846</v>
      </c>
      <c r="F59" s="26"/>
    </row>
    <row r="60" spans="1:6" x14ac:dyDescent="0.35">
      <c r="A60" s="21">
        <v>10007795</v>
      </c>
      <c r="B60" s="22" t="s">
        <v>90</v>
      </c>
      <c r="C60" s="25">
        <v>2593069</v>
      </c>
      <c r="D60" s="25">
        <v>3120443</v>
      </c>
      <c r="E60" s="23">
        <f t="shared" si="0"/>
        <v>5713512</v>
      </c>
      <c r="F60" s="26"/>
    </row>
    <row r="61" spans="1:6" x14ac:dyDescent="0.35">
      <c r="A61" s="21">
        <v>10003861</v>
      </c>
      <c r="B61" s="22" t="s">
        <v>92</v>
      </c>
      <c r="C61" s="25">
        <v>114211</v>
      </c>
      <c r="D61" s="25">
        <v>20889</v>
      </c>
      <c r="E61" s="23">
        <f t="shared" si="0"/>
        <v>135100</v>
      </c>
      <c r="F61" s="26"/>
    </row>
    <row r="62" spans="1:6" x14ac:dyDescent="0.35">
      <c r="A62" s="21">
        <v>10007796</v>
      </c>
      <c r="B62" s="22" t="s">
        <v>95</v>
      </c>
      <c r="C62" s="25">
        <v>1202220</v>
      </c>
      <c r="D62" s="25">
        <v>938531</v>
      </c>
      <c r="E62" s="23">
        <f t="shared" si="0"/>
        <v>2140751</v>
      </c>
      <c r="F62" s="26"/>
    </row>
    <row r="63" spans="1:6" x14ac:dyDescent="0.35">
      <c r="A63" s="21">
        <v>10007151</v>
      </c>
      <c r="B63" s="22" t="s">
        <v>96</v>
      </c>
      <c r="C63" s="25">
        <v>226390</v>
      </c>
      <c r="D63" s="25">
        <v>67018</v>
      </c>
      <c r="E63" s="23">
        <f t="shared" si="0"/>
        <v>293408</v>
      </c>
      <c r="F63" s="26"/>
    </row>
    <row r="64" spans="1:6" x14ac:dyDescent="0.35">
      <c r="A64" s="21">
        <v>10006842</v>
      </c>
      <c r="B64" s="22" t="s">
        <v>97</v>
      </c>
      <c r="C64" s="25">
        <v>1696920</v>
      </c>
      <c r="D64" s="25">
        <v>2049079</v>
      </c>
      <c r="E64" s="23">
        <f t="shared" si="0"/>
        <v>3745999</v>
      </c>
      <c r="F64" s="26"/>
    </row>
    <row r="65" spans="1:6" x14ac:dyDescent="0.35">
      <c r="A65" s="21">
        <v>10003956</v>
      </c>
      <c r="B65" s="22" t="s">
        <v>98</v>
      </c>
      <c r="C65" s="25">
        <v>31142</v>
      </c>
      <c r="D65" s="25">
        <v>1616</v>
      </c>
      <c r="E65" s="23">
        <f t="shared" si="0"/>
        <v>32758</v>
      </c>
      <c r="F65" s="26"/>
    </row>
    <row r="66" spans="1:6" x14ac:dyDescent="0.35">
      <c r="A66" s="21">
        <v>10003957</v>
      </c>
      <c r="B66" s="22" t="s">
        <v>100</v>
      </c>
      <c r="C66" s="25">
        <v>265982</v>
      </c>
      <c r="D66" s="25">
        <v>129807</v>
      </c>
      <c r="E66" s="23">
        <f t="shared" si="0"/>
        <v>395789</v>
      </c>
      <c r="F66" s="26"/>
    </row>
    <row r="67" spans="1:6" x14ac:dyDescent="0.35">
      <c r="A67" s="21">
        <v>10003958</v>
      </c>
      <c r="B67" s="22" t="s">
        <v>101</v>
      </c>
      <c r="C67" s="25">
        <v>1102688</v>
      </c>
      <c r="D67" s="25">
        <v>365368</v>
      </c>
      <c r="E67" s="23">
        <f t="shared" si="0"/>
        <v>1468056</v>
      </c>
      <c r="F67" s="26"/>
    </row>
    <row r="68" spans="1:6" x14ac:dyDescent="0.35">
      <c r="A68" s="21">
        <v>10007784</v>
      </c>
      <c r="B68" s="22" t="s">
        <v>102</v>
      </c>
      <c r="C68" s="25">
        <v>9490572</v>
      </c>
      <c r="D68" s="25">
        <v>7928328</v>
      </c>
      <c r="E68" s="23">
        <f t="shared" si="0"/>
        <v>17418900</v>
      </c>
      <c r="F68" s="26"/>
    </row>
    <row r="69" spans="1:6" x14ac:dyDescent="0.35">
      <c r="A69" s="21">
        <v>10007797</v>
      </c>
      <c r="B69" s="22" t="s">
        <v>103</v>
      </c>
      <c r="C69" s="25">
        <v>34962</v>
      </c>
      <c r="D69" s="25">
        <v>46988</v>
      </c>
      <c r="E69" s="23">
        <f t="shared" si="0"/>
        <v>81950</v>
      </c>
      <c r="F69" s="26"/>
    </row>
    <row r="70" spans="1:6" x14ac:dyDescent="0.35">
      <c r="A70" s="21">
        <v>10007769</v>
      </c>
      <c r="B70" s="22" t="s">
        <v>104</v>
      </c>
      <c r="C70" s="25">
        <v>100674</v>
      </c>
      <c r="D70" s="25">
        <v>18104</v>
      </c>
      <c r="E70" s="23">
        <f t="shared" si="0"/>
        <v>118778</v>
      </c>
      <c r="F70" s="26"/>
    </row>
    <row r="71" spans="1:6" x14ac:dyDescent="0.35">
      <c r="A71" s="21">
        <v>10004048</v>
      </c>
      <c r="B71" s="22" t="s">
        <v>105</v>
      </c>
      <c r="C71" s="25">
        <v>33742</v>
      </c>
      <c r="D71" s="25">
        <v>550</v>
      </c>
      <c r="E71" s="23">
        <f t="shared" si="0"/>
        <v>34292</v>
      </c>
      <c r="F71" s="26"/>
    </row>
    <row r="72" spans="1:6" x14ac:dyDescent="0.35">
      <c r="A72" s="21">
        <v>10004063</v>
      </c>
      <c r="B72" s="22" t="s">
        <v>106</v>
      </c>
      <c r="C72" s="25">
        <v>788658</v>
      </c>
      <c r="D72" s="25">
        <v>481043</v>
      </c>
      <c r="E72" s="23">
        <f t="shared" si="0"/>
        <v>1269701</v>
      </c>
      <c r="F72" s="26"/>
    </row>
    <row r="73" spans="1:6" x14ac:dyDescent="0.35">
      <c r="A73" s="21">
        <v>10007771</v>
      </c>
      <c r="B73" s="22" t="s">
        <v>107</v>
      </c>
      <c r="C73" s="25">
        <v>2161347</v>
      </c>
      <c r="D73" s="25">
        <v>1451106</v>
      </c>
      <c r="E73" s="23">
        <f t="shared" si="0"/>
        <v>3612453</v>
      </c>
      <c r="F73" s="26"/>
    </row>
    <row r="74" spans="1:6" x14ac:dyDescent="0.35">
      <c r="A74" s="21">
        <v>10004078</v>
      </c>
      <c r="B74" s="22" t="s">
        <v>108</v>
      </c>
      <c r="C74" s="25">
        <v>112016</v>
      </c>
      <c r="D74" s="25">
        <v>35332</v>
      </c>
      <c r="E74" s="23">
        <f t="shared" ref="E74:E120" si="1">C74+D74</f>
        <v>147348</v>
      </c>
      <c r="F74" s="26"/>
    </row>
    <row r="75" spans="1:6" x14ac:dyDescent="0.35">
      <c r="A75" s="21">
        <v>10004113</v>
      </c>
      <c r="B75" s="22" t="s">
        <v>109</v>
      </c>
      <c r="C75" s="25">
        <v>857860</v>
      </c>
      <c r="D75" s="25">
        <v>988288</v>
      </c>
      <c r="E75" s="23">
        <f t="shared" si="1"/>
        <v>1846148</v>
      </c>
      <c r="F75" s="26"/>
    </row>
    <row r="76" spans="1:6" x14ac:dyDescent="0.35">
      <c r="A76" s="21">
        <v>10007798</v>
      </c>
      <c r="B76" s="22" t="s">
        <v>110</v>
      </c>
      <c r="C76" s="25">
        <v>4829578</v>
      </c>
      <c r="D76" s="25">
        <v>6555673</v>
      </c>
      <c r="E76" s="23">
        <f t="shared" si="1"/>
        <v>11385251</v>
      </c>
      <c r="F76" s="26"/>
    </row>
    <row r="77" spans="1:6" x14ac:dyDescent="0.35">
      <c r="A77" s="21">
        <v>10004180</v>
      </c>
      <c r="B77" s="22" t="s">
        <v>111</v>
      </c>
      <c r="C77" s="25">
        <v>301167</v>
      </c>
      <c r="D77" s="25">
        <v>110293</v>
      </c>
      <c r="E77" s="23">
        <f t="shared" si="1"/>
        <v>411460</v>
      </c>
      <c r="F77" s="26"/>
    </row>
    <row r="78" spans="1:6" x14ac:dyDescent="0.35">
      <c r="A78" s="21">
        <v>10004351</v>
      </c>
      <c r="B78" s="22" t="s">
        <v>112</v>
      </c>
      <c r="C78" s="25">
        <v>173652</v>
      </c>
      <c r="D78" s="25">
        <v>39836</v>
      </c>
      <c r="E78" s="23">
        <f t="shared" si="1"/>
        <v>213488</v>
      </c>
      <c r="F78" s="26"/>
    </row>
    <row r="79" spans="1:6" x14ac:dyDescent="0.35">
      <c r="A79" s="21">
        <v>10004511</v>
      </c>
      <c r="B79" s="22" t="s">
        <v>113</v>
      </c>
      <c r="C79" s="25">
        <v>0</v>
      </c>
      <c r="D79" s="25">
        <v>14373</v>
      </c>
      <c r="E79" s="23">
        <f t="shared" si="1"/>
        <v>14373</v>
      </c>
      <c r="F79" s="26"/>
    </row>
    <row r="80" spans="1:6" x14ac:dyDescent="0.35">
      <c r="A80" s="21">
        <v>10007799</v>
      </c>
      <c r="B80" s="22" t="s">
        <v>114</v>
      </c>
      <c r="C80" s="25">
        <v>2242483</v>
      </c>
      <c r="D80" s="25">
        <v>1768764</v>
      </c>
      <c r="E80" s="23">
        <f t="shared" si="1"/>
        <v>4011247</v>
      </c>
      <c r="F80" s="26"/>
    </row>
    <row r="81" spans="1:6" x14ac:dyDescent="0.35">
      <c r="A81" s="21">
        <v>10007138</v>
      </c>
      <c r="B81" s="22" t="s">
        <v>116</v>
      </c>
      <c r="C81" s="25">
        <v>44360</v>
      </c>
      <c r="D81" s="25">
        <v>5760</v>
      </c>
      <c r="E81" s="23">
        <f t="shared" si="1"/>
        <v>50120</v>
      </c>
      <c r="F81" s="26"/>
    </row>
    <row r="82" spans="1:6" x14ac:dyDescent="0.35">
      <c r="A82" s="21">
        <v>10001282</v>
      </c>
      <c r="B82" s="22" t="s">
        <v>117</v>
      </c>
      <c r="C82" s="25">
        <v>236088</v>
      </c>
      <c r="D82" s="25">
        <v>132885</v>
      </c>
      <c r="E82" s="23">
        <f t="shared" si="1"/>
        <v>368973</v>
      </c>
      <c r="F82" s="26"/>
    </row>
    <row r="83" spans="1:6" x14ac:dyDescent="0.35">
      <c r="A83" s="21">
        <v>10004797</v>
      </c>
      <c r="B83" s="22" t="s">
        <v>119</v>
      </c>
      <c r="C83" s="25">
        <v>197231</v>
      </c>
      <c r="D83" s="25">
        <v>70079</v>
      </c>
      <c r="E83" s="23">
        <f t="shared" si="1"/>
        <v>267310</v>
      </c>
      <c r="F83" s="26"/>
    </row>
    <row r="84" spans="1:6" x14ac:dyDescent="0.35">
      <c r="A84" s="21">
        <v>10007154</v>
      </c>
      <c r="B84" s="22" t="s">
        <v>120</v>
      </c>
      <c r="C84" s="25">
        <v>2434531</v>
      </c>
      <c r="D84" s="25">
        <v>2741355</v>
      </c>
      <c r="E84" s="23">
        <f t="shared" si="1"/>
        <v>5175886</v>
      </c>
      <c r="F84" s="26"/>
    </row>
    <row r="85" spans="1:6" x14ac:dyDescent="0.35">
      <c r="A85" s="21">
        <v>10007773</v>
      </c>
      <c r="B85" s="22" t="s">
        <v>121</v>
      </c>
      <c r="C85" s="25">
        <v>391999</v>
      </c>
      <c r="D85" s="25">
        <v>243608</v>
      </c>
      <c r="E85" s="23">
        <f t="shared" si="1"/>
        <v>635607</v>
      </c>
      <c r="F85" s="26"/>
    </row>
    <row r="86" spans="1:6" x14ac:dyDescent="0.35">
      <c r="A86" s="21">
        <v>10007780</v>
      </c>
      <c r="B86" s="22" t="s">
        <v>122</v>
      </c>
      <c r="C86" s="25">
        <v>197607</v>
      </c>
      <c r="D86" s="25">
        <v>131578</v>
      </c>
      <c r="E86" s="23">
        <f t="shared" si="1"/>
        <v>329185</v>
      </c>
      <c r="F86" s="26"/>
    </row>
    <row r="87" spans="1:6" x14ac:dyDescent="0.35">
      <c r="A87" s="21">
        <v>10007774</v>
      </c>
      <c r="B87" s="22" t="s">
        <v>124</v>
      </c>
      <c r="C87" s="25">
        <v>10845147</v>
      </c>
      <c r="D87" s="25">
        <v>7936770</v>
      </c>
      <c r="E87" s="23">
        <f t="shared" si="1"/>
        <v>18781917</v>
      </c>
      <c r="F87" s="26"/>
    </row>
    <row r="88" spans="1:6" x14ac:dyDescent="0.35">
      <c r="A88" s="21">
        <v>10004930</v>
      </c>
      <c r="B88" s="22" t="s">
        <v>125</v>
      </c>
      <c r="C88" s="25">
        <v>197983</v>
      </c>
      <c r="D88" s="25">
        <v>58112</v>
      </c>
      <c r="E88" s="23">
        <f t="shared" si="1"/>
        <v>256095</v>
      </c>
      <c r="F88" s="26"/>
    </row>
    <row r="89" spans="1:6" x14ac:dyDescent="0.35">
      <c r="A89" s="21">
        <v>10007801</v>
      </c>
      <c r="B89" s="22" t="s">
        <v>126</v>
      </c>
      <c r="C89" s="25">
        <v>385785</v>
      </c>
      <c r="D89" s="25">
        <v>174973</v>
      </c>
      <c r="E89" s="23">
        <f t="shared" si="1"/>
        <v>560758</v>
      </c>
      <c r="F89" s="26"/>
    </row>
    <row r="90" spans="1:6" x14ac:dyDescent="0.35">
      <c r="A90" s="21">
        <v>10007155</v>
      </c>
      <c r="B90" s="22" t="s">
        <v>128</v>
      </c>
      <c r="C90" s="25">
        <v>241147</v>
      </c>
      <c r="D90" s="25">
        <v>151195</v>
      </c>
      <c r="E90" s="23">
        <f t="shared" si="1"/>
        <v>392342</v>
      </c>
      <c r="F90" s="26"/>
    </row>
    <row r="91" spans="1:6" x14ac:dyDescent="0.35">
      <c r="A91" s="21">
        <v>10007775</v>
      </c>
      <c r="B91" s="22" t="s">
        <v>129</v>
      </c>
      <c r="C91" s="25">
        <v>2275169</v>
      </c>
      <c r="D91" s="25">
        <v>1609110</v>
      </c>
      <c r="E91" s="23">
        <f t="shared" si="1"/>
        <v>3884279</v>
      </c>
      <c r="F91" s="26"/>
    </row>
    <row r="92" spans="1:6" x14ac:dyDescent="0.35">
      <c r="A92" s="21">
        <v>10007802</v>
      </c>
      <c r="B92" s="22" t="s">
        <v>131</v>
      </c>
      <c r="C92" s="25">
        <v>810113</v>
      </c>
      <c r="D92" s="25">
        <v>908220</v>
      </c>
      <c r="E92" s="23">
        <f t="shared" si="1"/>
        <v>1718333</v>
      </c>
      <c r="F92" s="26"/>
    </row>
    <row r="93" spans="1:6" x14ac:dyDescent="0.35">
      <c r="A93" s="21">
        <v>10007776</v>
      </c>
      <c r="B93" s="22" t="s">
        <v>132</v>
      </c>
      <c r="C93" s="25">
        <v>103309</v>
      </c>
      <c r="D93" s="25">
        <v>48295</v>
      </c>
      <c r="E93" s="23">
        <f t="shared" si="1"/>
        <v>151604</v>
      </c>
      <c r="F93" s="26"/>
    </row>
    <row r="94" spans="1:6" x14ac:dyDescent="0.35">
      <c r="A94" s="21">
        <v>10007816</v>
      </c>
      <c r="B94" s="22" t="s">
        <v>137</v>
      </c>
      <c r="C94" s="25">
        <v>15765</v>
      </c>
      <c r="D94" s="25">
        <v>7410</v>
      </c>
      <c r="E94" s="23">
        <f t="shared" si="1"/>
        <v>23175</v>
      </c>
      <c r="F94" s="26"/>
    </row>
    <row r="95" spans="1:6" x14ac:dyDescent="0.35">
      <c r="A95" s="21">
        <v>10007777</v>
      </c>
      <c r="B95" s="22" t="s">
        <v>138</v>
      </c>
      <c r="C95" s="25">
        <v>84779</v>
      </c>
      <c r="D95" s="25">
        <v>74686</v>
      </c>
      <c r="E95" s="23">
        <f t="shared" si="1"/>
        <v>159465</v>
      </c>
      <c r="F95" s="26"/>
    </row>
    <row r="96" spans="1:6" x14ac:dyDescent="0.35">
      <c r="A96" s="21">
        <v>10007778</v>
      </c>
      <c r="B96" s="22" t="s">
        <v>139</v>
      </c>
      <c r="C96" s="25">
        <v>13721</v>
      </c>
      <c r="D96" s="25">
        <v>20425</v>
      </c>
      <c r="E96" s="23">
        <f t="shared" si="1"/>
        <v>34146</v>
      </c>
      <c r="F96" s="26"/>
    </row>
    <row r="97" spans="1:6" x14ac:dyDescent="0.35">
      <c r="A97" s="21">
        <v>10005553</v>
      </c>
      <c r="B97" s="22" t="s">
        <v>140</v>
      </c>
      <c r="C97" s="25">
        <v>409722</v>
      </c>
      <c r="D97" s="25">
        <v>397640</v>
      </c>
      <c r="E97" s="23">
        <f t="shared" si="1"/>
        <v>807362</v>
      </c>
      <c r="F97" s="26"/>
    </row>
    <row r="98" spans="1:6" x14ac:dyDescent="0.35">
      <c r="A98" s="21">
        <v>10007837</v>
      </c>
      <c r="B98" s="22" t="s">
        <v>141</v>
      </c>
      <c r="C98" s="25">
        <v>9482</v>
      </c>
      <c r="D98" s="25">
        <v>7084</v>
      </c>
      <c r="E98" s="23">
        <f t="shared" si="1"/>
        <v>16566</v>
      </c>
      <c r="F98" s="26"/>
    </row>
    <row r="99" spans="1:6" x14ac:dyDescent="0.35">
      <c r="A99" s="21">
        <v>10007779</v>
      </c>
      <c r="B99" s="22" t="s">
        <v>142</v>
      </c>
      <c r="C99" s="25">
        <v>249875</v>
      </c>
      <c r="D99" s="25">
        <v>189192</v>
      </c>
      <c r="E99" s="23">
        <f t="shared" si="1"/>
        <v>439067</v>
      </c>
      <c r="F99" s="26"/>
    </row>
    <row r="100" spans="1:6" x14ac:dyDescent="0.35">
      <c r="A100" s="21">
        <v>10007156</v>
      </c>
      <c r="B100" s="22" t="s">
        <v>143</v>
      </c>
      <c r="C100" s="25">
        <v>191047</v>
      </c>
      <c r="D100" s="25">
        <v>87753</v>
      </c>
      <c r="E100" s="23">
        <f t="shared" si="1"/>
        <v>278800</v>
      </c>
      <c r="F100" s="26"/>
    </row>
    <row r="101" spans="1:6" x14ac:dyDescent="0.35">
      <c r="A101" s="21">
        <v>10007157</v>
      </c>
      <c r="B101" s="22" t="s">
        <v>144</v>
      </c>
      <c r="C101" s="25">
        <v>3525743</v>
      </c>
      <c r="D101" s="25">
        <v>2953431</v>
      </c>
      <c r="E101" s="23">
        <f t="shared" si="1"/>
        <v>6479174</v>
      </c>
      <c r="F101" s="26"/>
    </row>
    <row r="102" spans="1:6" x14ac:dyDescent="0.35">
      <c r="A102" s="21">
        <v>10005790</v>
      </c>
      <c r="B102" s="22" t="s">
        <v>145</v>
      </c>
      <c r="C102" s="25">
        <v>275171</v>
      </c>
      <c r="D102" s="25">
        <v>52765</v>
      </c>
      <c r="E102" s="23">
        <f t="shared" si="1"/>
        <v>327936</v>
      </c>
      <c r="F102" s="26"/>
    </row>
    <row r="103" spans="1:6" x14ac:dyDescent="0.35">
      <c r="A103" s="21">
        <v>10006022</v>
      </c>
      <c r="B103" s="22" t="s">
        <v>146</v>
      </c>
      <c r="C103" s="25">
        <v>10134</v>
      </c>
      <c r="D103" s="25">
        <v>0</v>
      </c>
      <c r="E103" s="23">
        <f t="shared" si="1"/>
        <v>10134</v>
      </c>
      <c r="F103" s="26"/>
    </row>
    <row r="104" spans="1:6" x14ac:dyDescent="0.35">
      <c r="A104" s="21">
        <v>10007158</v>
      </c>
      <c r="B104" s="22" t="s">
        <v>147</v>
      </c>
      <c r="C104" s="25">
        <v>2388171</v>
      </c>
      <c r="D104" s="25">
        <v>2914643</v>
      </c>
      <c r="E104" s="23">
        <f t="shared" si="1"/>
        <v>5302814</v>
      </c>
      <c r="F104" s="26"/>
    </row>
    <row r="105" spans="1:6" x14ac:dyDescent="0.35">
      <c r="A105" s="21">
        <v>10007843</v>
      </c>
      <c r="B105" s="22" t="s">
        <v>149</v>
      </c>
      <c r="C105" s="25">
        <v>17729</v>
      </c>
      <c r="D105" s="25">
        <v>705</v>
      </c>
      <c r="E105" s="23">
        <f t="shared" si="1"/>
        <v>18434</v>
      </c>
      <c r="F105" s="26"/>
    </row>
    <row r="106" spans="1:6" x14ac:dyDescent="0.35">
      <c r="A106" s="21">
        <v>10007782</v>
      </c>
      <c r="B106" s="22" t="s">
        <v>150</v>
      </c>
      <c r="C106" s="25">
        <v>242000</v>
      </c>
      <c r="D106" s="25">
        <v>138266</v>
      </c>
      <c r="E106" s="23">
        <f t="shared" si="1"/>
        <v>380266</v>
      </c>
      <c r="F106" s="26"/>
    </row>
    <row r="107" spans="1:6" x14ac:dyDescent="0.35">
      <c r="A107" s="21">
        <v>10006299</v>
      </c>
      <c r="B107" s="22" t="s">
        <v>151</v>
      </c>
      <c r="C107" s="25">
        <v>51265</v>
      </c>
      <c r="D107" s="25">
        <v>344</v>
      </c>
      <c r="E107" s="23">
        <f t="shared" si="1"/>
        <v>51609</v>
      </c>
      <c r="F107" s="26"/>
    </row>
    <row r="108" spans="1:6" x14ac:dyDescent="0.35">
      <c r="A108" s="21">
        <v>10007159</v>
      </c>
      <c r="B108" s="22" t="s">
        <v>153</v>
      </c>
      <c r="C108" s="25">
        <v>57561</v>
      </c>
      <c r="D108" s="25">
        <v>16110</v>
      </c>
      <c r="E108" s="23">
        <f t="shared" si="1"/>
        <v>73671</v>
      </c>
      <c r="F108" s="26"/>
    </row>
    <row r="109" spans="1:6" x14ac:dyDescent="0.35">
      <c r="A109" s="21">
        <v>10007160</v>
      </c>
      <c r="B109" s="22" t="s">
        <v>154</v>
      </c>
      <c r="C109" s="25">
        <v>835732</v>
      </c>
      <c r="D109" s="25">
        <v>847047</v>
      </c>
      <c r="E109" s="23">
        <f t="shared" si="1"/>
        <v>1682779</v>
      </c>
      <c r="F109" s="26"/>
    </row>
    <row r="110" spans="1:6" x14ac:dyDescent="0.35">
      <c r="A110" s="21">
        <v>10007806</v>
      </c>
      <c r="B110" s="22" t="s">
        <v>155</v>
      </c>
      <c r="C110" s="25">
        <v>767222</v>
      </c>
      <c r="D110" s="25">
        <v>814123</v>
      </c>
      <c r="E110" s="23">
        <f t="shared" si="1"/>
        <v>1581345</v>
      </c>
      <c r="F110" s="26"/>
    </row>
    <row r="111" spans="1:6" x14ac:dyDescent="0.35">
      <c r="A111" s="21">
        <v>10007161</v>
      </c>
      <c r="B111" s="22" t="s">
        <v>156</v>
      </c>
      <c r="C111" s="25">
        <v>87546</v>
      </c>
      <c r="D111" s="25">
        <v>18431</v>
      </c>
      <c r="E111" s="23">
        <f t="shared" si="1"/>
        <v>105977</v>
      </c>
      <c r="F111" s="26"/>
    </row>
    <row r="112" spans="1:6" x14ac:dyDescent="0.35">
      <c r="A112" s="21">
        <v>10007163</v>
      </c>
      <c r="B112" s="22" t="s">
        <v>158</v>
      </c>
      <c r="C112" s="25">
        <v>2617599</v>
      </c>
      <c r="D112" s="25">
        <v>2007420</v>
      </c>
      <c r="E112" s="23">
        <f t="shared" si="1"/>
        <v>4625019</v>
      </c>
      <c r="F112" s="26"/>
    </row>
    <row r="113" spans="1:6" x14ac:dyDescent="0.35">
      <c r="A113" s="21">
        <v>10006566</v>
      </c>
      <c r="B113" s="22" t="s">
        <v>159</v>
      </c>
      <c r="C113" s="25">
        <v>26223</v>
      </c>
      <c r="D113" s="25">
        <v>2321</v>
      </c>
      <c r="E113" s="23">
        <f t="shared" si="1"/>
        <v>28544</v>
      </c>
      <c r="F113" s="26"/>
    </row>
    <row r="114" spans="1:6" x14ac:dyDescent="0.35">
      <c r="A114" s="21">
        <v>10007164</v>
      </c>
      <c r="B114" s="22" t="s">
        <v>160</v>
      </c>
      <c r="C114" s="25">
        <v>327679</v>
      </c>
      <c r="D114" s="25">
        <v>168801</v>
      </c>
      <c r="E114" s="23">
        <f t="shared" si="1"/>
        <v>496480</v>
      </c>
      <c r="F114" s="26"/>
    </row>
    <row r="115" spans="1:6" x14ac:dyDescent="0.35">
      <c r="A115" s="21">
        <v>10007165</v>
      </c>
      <c r="B115" s="22" t="s">
        <v>161</v>
      </c>
      <c r="C115" s="25">
        <v>172242</v>
      </c>
      <c r="D115" s="25">
        <v>43877</v>
      </c>
      <c r="E115" s="23">
        <f t="shared" si="1"/>
        <v>216119</v>
      </c>
      <c r="F115" s="26"/>
    </row>
    <row r="116" spans="1:6" x14ac:dyDescent="0.35">
      <c r="A116" s="21">
        <v>10003614</v>
      </c>
      <c r="B116" s="22" t="s">
        <v>162</v>
      </c>
      <c r="C116" s="25">
        <v>28829</v>
      </c>
      <c r="D116" s="25">
        <v>1771</v>
      </c>
      <c r="E116" s="23">
        <f t="shared" si="1"/>
        <v>30600</v>
      </c>
      <c r="F116" s="26"/>
    </row>
    <row r="117" spans="1:6" x14ac:dyDescent="0.35">
      <c r="A117" s="21">
        <v>10007166</v>
      </c>
      <c r="B117" s="22" t="s">
        <v>163</v>
      </c>
      <c r="C117" s="25">
        <v>109848</v>
      </c>
      <c r="D117" s="25">
        <v>12259</v>
      </c>
      <c r="E117" s="23">
        <f t="shared" si="1"/>
        <v>122107</v>
      </c>
      <c r="F117" s="26"/>
    </row>
    <row r="118" spans="1:6" x14ac:dyDescent="0.35">
      <c r="A118" s="21">
        <v>10007139</v>
      </c>
      <c r="B118" s="22" t="s">
        <v>164</v>
      </c>
      <c r="C118" s="25">
        <v>44091</v>
      </c>
      <c r="D118" s="25">
        <v>7788</v>
      </c>
      <c r="E118" s="23">
        <f t="shared" si="1"/>
        <v>51879</v>
      </c>
      <c r="F118" s="26"/>
    </row>
    <row r="119" spans="1:6" x14ac:dyDescent="0.35">
      <c r="A119" s="21">
        <v>10007167</v>
      </c>
      <c r="B119" s="22" t="s">
        <v>166</v>
      </c>
      <c r="C119" s="25">
        <v>1326738</v>
      </c>
      <c r="D119" s="25">
        <v>1691086</v>
      </c>
      <c r="E119" s="23">
        <f t="shared" si="1"/>
        <v>3017824</v>
      </c>
      <c r="F119" s="26"/>
    </row>
    <row r="120" spans="1:6" x14ac:dyDescent="0.35">
      <c r="A120" s="21">
        <v>10007713</v>
      </c>
      <c r="B120" s="22" t="s">
        <v>167</v>
      </c>
      <c r="C120" s="25">
        <v>14489</v>
      </c>
      <c r="D120" s="25">
        <v>636</v>
      </c>
      <c r="E120" s="23">
        <f t="shared" si="1"/>
        <v>15125</v>
      </c>
      <c r="F120" s="29"/>
    </row>
    <row r="121" spans="1:6" ht="16" thickBot="1" x14ac:dyDescent="0.4">
      <c r="B121" s="27" t="s">
        <v>1</v>
      </c>
      <c r="C121" s="28">
        <v>101029999</v>
      </c>
      <c r="D121" s="28">
        <v>86869996</v>
      </c>
      <c r="E121" s="28">
        <v>187899995</v>
      </c>
    </row>
  </sheetData>
  <printOptions horizontalCentered="1"/>
  <pageMargins left="0.39370078740157483" right="0.39370078740157483" top="0.78740157480314965" bottom="0.74803149606299213" header="0.51181102362204722" footer="0.51181102362204722"/>
  <pageSetup paperSize="9" scale="65" fitToHeight="0" orientation="portrait" horizontalDpi="300" verticalDpi="4294967292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E131"/>
  <sheetViews>
    <sheetView showGridLines="0" zoomScaleNormal="10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D7" sqref="D7"/>
    </sheetView>
  </sheetViews>
  <sheetFormatPr defaultColWidth="9.1796875" defaultRowHeight="15.5" x14ac:dyDescent="0.35"/>
  <cols>
    <col min="1" max="1" width="16.08984375" style="1" hidden="1" customWidth="1"/>
    <col min="2" max="2" width="60.81640625" style="2" bestFit="1" customWidth="1"/>
    <col min="3" max="3" width="18.81640625" style="4" customWidth="1"/>
    <col min="4" max="4" width="17" style="4" customWidth="1"/>
    <col min="5" max="5" width="20.453125" style="2" bestFit="1" customWidth="1"/>
    <col min="6" max="7" width="11.453125" style="2" customWidth="1"/>
    <col min="8" max="16384" width="9.1796875" style="2"/>
  </cols>
  <sheetData>
    <row r="1" spans="1:5" x14ac:dyDescent="0.35">
      <c r="C1" s="3"/>
      <c r="D1" s="3"/>
    </row>
    <row r="2" spans="1:5" ht="18" x14ac:dyDescent="0.4">
      <c r="B2" s="55" t="s">
        <v>24</v>
      </c>
      <c r="C2" s="3"/>
      <c r="D2" s="3"/>
      <c r="E2" s="52" t="str">
        <f>DATE</f>
        <v>August 2020</v>
      </c>
    </row>
    <row r="3" spans="1:5" x14ac:dyDescent="0.35">
      <c r="C3" s="6"/>
      <c r="D3" s="3"/>
      <c r="E3" s="53"/>
    </row>
    <row r="4" spans="1:5" x14ac:dyDescent="0.35">
      <c r="B4" s="51"/>
      <c r="C4" s="6"/>
      <c r="E4" s="31" t="s">
        <v>10</v>
      </c>
    </row>
    <row r="5" spans="1:5" ht="16" thickBot="1" x14ac:dyDescent="0.4">
      <c r="A5" s="9"/>
      <c r="B5" s="10"/>
      <c r="C5" s="11"/>
      <c r="D5" s="11"/>
    </row>
    <row r="6" spans="1:5" s="17" customFormat="1" ht="67.5" customHeight="1" thickBot="1" x14ac:dyDescent="0.4">
      <c r="A6" s="12" t="s">
        <v>7</v>
      </c>
      <c r="B6" s="13" t="s">
        <v>0</v>
      </c>
      <c r="C6" s="14" t="s">
        <v>26</v>
      </c>
      <c r="D6" s="14" t="s">
        <v>169</v>
      </c>
      <c r="E6" s="15" t="s">
        <v>25</v>
      </c>
    </row>
    <row r="7" spans="1:5" x14ac:dyDescent="0.35">
      <c r="A7" s="21">
        <v>10000163</v>
      </c>
      <c r="B7" s="22" t="s">
        <v>32</v>
      </c>
      <c r="C7" s="23">
        <v>0</v>
      </c>
      <c r="D7" s="23">
        <v>388</v>
      </c>
      <c r="E7" s="23">
        <v>388</v>
      </c>
    </row>
    <row r="8" spans="1:5" x14ac:dyDescent="0.35">
      <c r="A8" s="21">
        <v>10000291</v>
      </c>
      <c r="B8" s="22" t="s">
        <v>33</v>
      </c>
      <c r="C8" s="25">
        <v>143763</v>
      </c>
      <c r="D8" s="25">
        <v>10801</v>
      </c>
      <c r="E8" s="23">
        <v>154564</v>
      </c>
    </row>
    <row r="9" spans="1:5" x14ac:dyDescent="0.35">
      <c r="A9" s="21">
        <v>10000385</v>
      </c>
      <c r="B9" s="22" t="s">
        <v>34</v>
      </c>
      <c r="C9" s="25">
        <v>10470</v>
      </c>
      <c r="D9" s="25">
        <v>107</v>
      </c>
      <c r="E9" s="23">
        <v>10578</v>
      </c>
    </row>
    <row r="10" spans="1:5" x14ac:dyDescent="0.35">
      <c r="A10" s="21">
        <v>10007162</v>
      </c>
      <c r="B10" s="22" t="s">
        <v>35</v>
      </c>
      <c r="C10" s="25">
        <v>265991</v>
      </c>
      <c r="D10" s="25">
        <v>444</v>
      </c>
      <c r="E10" s="23">
        <v>266435</v>
      </c>
    </row>
    <row r="11" spans="1:5" x14ac:dyDescent="0.35">
      <c r="A11" s="21">
        <v>10007759</v>
      </c>
      <c r="B11" s="22" t="s">
        <v>36</v>
      </c>
      <c r="C11" s="25">
        <v>441129</v>
      </c>
      <c r="D11" s="25">
        <v>29004</v>
      </c>
      <c r="E11" s="23">
        <v>470133</v>
      </c>
    </row>
    <row r="12" spans="1:5" x14ac:dyDescent="0.35">
      <c r="A12" s="21">
        <v>10007850</v>
      </c>
      <c r="B12" s="22" t="s">
        <v>37</v>
      </c>
      <c r="C12" s="25">
        <v>1173179</v>
      </c>
      <c r="D12" s="25">
        <v>69706</v>
      </c>
      <c r="E12" s="23">
        <v>1242885</v>
      </c>
    </row>
    <row r="13" spans="1:5" x14ac:dyDescent="0.35">
      <c r="A13" s="21">
        <v>10000571</v>
      </c>
      <c r="B13" s="22" t="s">
        <v>38</v>
      </c>
      <c r="C13" s="25">
        <v>75938</v>
      </c>
      <c r="D13" s="25">
        <v>224</v>
      </c>
      <c r="E13" s="23">
        <v>76162</v>
      </c>
    </row>
    <row r="14" spans="1:5" x14ac:dyDescent="0.35">
      <c r="A14" s="21">
        <v>10007152</v>
      </c>
      <c r="B14" s="22" t="s">
        <v>39</v>
      </c>
      <c r="C14" s="25">
        <v>183288</v>
      </c>
      <c r="D14" s="25">
        <v>5954</v>
      </c>
      <c r="E14" s="23">
        <v>189242</v>
      </c>
    </row>
    <row r="15" spans="1:5" x14ac:dyDescent="0.35">
      <c r="A15" s="21">
        <v>10007760</v>
      </c>
      <c r="B15" s="22" t="s">
        <v>40</v>
      </c>
      <c r="C15" s="25">
        <v>667466</v>
      </c>
      <c r="D15" s="25">
        <v>2036</v>
      </c>
      <c r="E15" s="23">
        <v>669502</v>
      </c>
    </row>
    <row r="16" spans="1:5" x14ac:dyDescent="0.35">
      <c r="A16" s="21">
        <v>10006840</v>
      </c>
      <c r="B16" s="22" t="s">
        <v>41</v>
      </c>
      <c r="C16" s="25">
        <v>2390334</v>
      </c>
      <c r="D16" s="25">
        <v>254965</v>
      </c>
      <c r="E16" s="23">
        <v>2645299</v>
      </c>
    </row>
    <row r="17" spans="1:5" x14ac:dyDescent="0.35">
      <c r="A17" s="21">
        <v>10007140</v>
      </c>
      <c r="B17" s="22" t="s">
        <v>43</v>
      </c>
      <c r="C17" s="25">
        <v>150982</v>
      </c>
      <c r="D17" s="25">
        <v>6570</v>
      </c>
      <c r="E17" s="23">
        <v>157552</v>
      </c>
    </row>
    <row r="18" spans="1:5" x14ac:dyDescent="0.35">
      <c r="A18" s="21">
        <v>10007811</v>
      </c>
      <c r="B18" s="22" t="s">
        <v>44</v>
      </c>
      <c r="C18" s="25">
        <v>5122</v>
      </c>
      <c r="D18" s="25">
        <v>289</v>
      </c>
      <c r="E18" s="23">
        <v>5411</v>
      </c>
    </row>
    <row r="19" spans="1:5" x14ac:dyDescent="0.35">
      <c r="A19" s="21">
        <v>10006841</v>
      </c>
      <c r="B19" s="22" t="s">
        <v>45</v>
      </c>
      <c r="C19" s="25">
        <v>35170</v>
      </c>
      <c r="D19" s="25">
        <v>2466</v>
      </c>
      <c r="E19" s="23">
        <v>37635</v>
      </c>
    </row>
    <row r="20" spans="1:5" x14ac:dyDescent="0.35">
      <c r="A20" s="21">
        <v>10000824</v>
      </c>
      <c r="B20" s="22" t="s">
        <v>46</v>
      </c>
      <c r="C20" s="25">
        <v>218961</v>
      </c>
      <c r="D20" s="25">
        <v>8429</v>
      </c>
      <c r="E20" s="23">
        <v>227390</v>
      </c>
    </row>
    <row r="21" spans="1:5" x14ac:dyDescent="0.35">
      <c r="A21" s="21">
        <v>10007785</v>
      </c>
      <c r="B21" s="22" t="s">
        <v>47</v>
      </c>
      <c r="C21" s="25">
        <v>250097</v>
      </c>
      <c r="D21" s="25">
        <v>29765</v>
      </c>
      <c r="E21" s="23">
        <v>279862</v>
      </c>
    </row>
    <row r="22" spans="1:5" x14ac:dyDescent="0.35">
      <c r="A22" s="21">
        <v>10000886</v>
      </c>
      <c r="B22" s="22" t="s">
        <v>48</v>
      </c>
      <c r="C22" s="25">
        <v>354340</v>
      </c>
      <c r="D22" s="25">
        <v>13654</v>
      </c>
      <c r="E22" s="23">
        <v>367994</v>
      </c>
    </row>
    <row r="23" spans="1:5" x14ac:dyDescent="0.35">
      <c r="A23" s="21">
        <v>10007786</v>
      </c>
      <c r="B23" s="22" t="s">
        <v>49</v>
      </c>
      <c r="C23" s="25">
        <v>3039013</v>
      </c>
      <c r="D23" s="25">
        <v>252481</v>
      </c>
      <c r="E23" s="23">
        <v>3291494</v>
      </c>
    </row>
    <row r="24" spans="1:5" x14ac:dyDescent="0.35">
      <c r="A24" s="21">
        <v>10000961</v>
      </c>
      <c r="B24" s="22" t="s">
        <v>50</v>
      </c>
      <c r="C24" s="25">
        <v>880809</v>
      </c>
      <c r="D24" s="25">
        <v>38661</v>
      </c>
      <c r="E24" s="23">
        <v>919470</v>
      </c>
    </row>
    <row r="25" spans="1:5" x14ac:dyDescent="0.35">
      <c r="A25" s="21">
        <v>10000975</v>
      </c>
      <c r="B25" s="22" t="s">
        <v>51</v>
      </c>
      <c r="C25" s="25">
        <v>18209</v>
      </c>
      <c r="D25" s="25">
        <v>275</v>
      </c>
      <c r="E25" s="23">
        <v>18485</v>
      </c>
    </row>
    <row r="26" spans="1:5" x14ac:dyDescent="0.35">
      <c r="A26" s="21">
        <v>10007788</v>
      </c>
      <c r="B26" s="22" t="s">
        <v>52</v>
      </c>
      <c r="C26" s="25">
        <v>6585973</v>
      </c>
      <c r="D26" s="25">
        <v>799523</v>
      </c>
      <c r="E26" s="23">
        <v>7385496</v>
      </c>
    </row>
    <row r="27" spans="1:5" x14ac:dyDescent="0.35">
      <c r="A27" s="21">
        <v>10001143</v>
      </c>
      <c r="B27" s="22" t="s">
        <v>53</v>
      </c>
      <c r="C27" s="25">
        <v>107739</v>
      </c>
      <c r="D27" s="25">
        <v>939</v>
      </c>
      <c r="E27" s="23">
        <v>108678</v>
      </c>
    </row>
    <row r="28" spans="1:5" x14ac:dyDescent="0.35">
      <c r="A28" s="21">
        <v>10007141</v>
      </c>
      <c r="B28" s="22" t="s">
        <v>54</v>
      </c>
      <c r="C28" s="25">
        <v>254471</v>
      </c>
      <c r="D28" s="25">
        <v>9648</v>
      </c>
      <c r="E28" s="23">
        <v>264119</v>
      </c>
    </row>
    <row r="29" spans="1:5" x14ac:dyDescent="0.35">
      <c r="A29" s="21">
        <v>10007848</v>
      </c>
      <c r="B29" s="22" t="s">
        <v>55</v>
      </c>
      <c r="C29" s="25">
        <v>85092</v>
      </c>
      <c r="D29" s="25">
        <v>21248</v>
      </c>
      <c r="E29" s="23">
        <v>106340</v>
      </c>
    </row>
    <row r="30" spans="1:5" x14ac:dyDescent="0.35">
      <c r="A30" s="21">
        <v>10007137</v>
      </c>
      <c r="B30" s="22" t="s">
        <v>56</v>
      </c>
      <c r="C30" s="25">
        <v>56816</v>
      </c>
      <c r="D30" s="25">
        <v>18857</v>
      </c>
      <c r="E30" s="23">
        <v>75672</v>
      </c>
    </row>
    <row r="31" spans="1:5" x14ac:dyDescent="0.35">
      <c r="A31" s="21">
        <v>10001478</v>
      </c>
      <c r="B31" s="22" t="s">
        <v>57</v>
      </c>
      <c r="C31" s="25">
        <v>784323</v>
      </c>
      <c r="D31" s="25">
        <v>22228</v>
      </c>
      <c r="E31" s="23">
        <v>806552</v>
      </c>
    </row>
    <row r="32" spans="1:5" x14ac:dyDescent="0.35">
      <c r="A32" s="21">
        <v>10007761</v>
      </c>
      <c r="B32" s="22" t="s">
        <v>59</v>
      </c>
      <c r="C32" s="25">
        <v>117138</v>
      </c>
      <c r="D32" s="25">
        <v>0</v>
      </c>
      <c r="E32" s="23">
        <v>117138</v>
      </c>
    </row>
    <row r="33" spans="1:5" x14ac:dyDescent="0.35">
      <c r="A33" s="21">
        <v>10001726</v>
      </c>
      <c r="B33" s="22" t="s">
        <v>60</v>
      </c>
      <c r="C33" s="25">
        <v>217768</v>
      </c>
      <c r="D33" s="25">
        <v>8611</v>
      </c>
      <c r="E33" s="23">
        <v>226379</v>
      </c>
    </row>
    <row r="34" spans="1:5" x14ac:dyDescent="0.35">
      <c r="A34" s="21">
        <v>10007822</v>
      </c>
      <c r="B34" s="22" t="s">
        <v>61</v>
      </c>
      <c r="C34" s="25">
        <v>547469</v>
      </c>
      <c r="D34" s="25">
        <v>258038</v>
      </c>
      <c r="E34" s="23">
        <v>805508</v>
      </c>
    </row>
    <row r="35" spans="1:5" x14ac:dyDescent="0.35">
      <c r="A35" s="21">
        <v>10006427</v>
      </c>
      <c r="B35" s="22" t="s">
        <v>62</v>
      </c>
      <c r="C35" s="25">
        <v>29589</v>
      </c>
      <c r="D35" s="25">
        <v>23</v>
      </c>
      <c r="E35" s="23">
        <v>29612</v>
      </c>
    </row>
    <row r="36" spans="1:5" x14ac:dyDescent="0.35">
      <c r="A36" s="21">
        <v>10007842</v>
      </c>
      <c r="B36" s="22" t="s">
        <v>63</v>
      </c>
      <c r="C36" s="25">
        <v>17515</v>
      </c>
      <c r="D36" s="25">
        <v>145</v>
      </c>
      <c r="E36" s="23">
        <v>17660</v>
      </c>
    </row>
    <row r="37" spans="1:5" x14ac:dyDescent="0.35">
      <c r="A37" s="21">
        <v>10001883</v>
      </c>
      <c r="B37" s="22" t="s">
        <v>64</v>
      </c>
      <c r="C37" s="25">
        <v>281615</v>
      </c>
      <c r="D37" s="25">
        <v>3344</v>
      </c>
      <c r="E37" s="23">
        <v>284959</v>
      </c>
    </row>
    <row r="38" spans="1:5" x14ac:dyDescent="0.35">
      <c r="A38" s="21">
        <v>10007851</v>
      </c>
      <c r="B38" s="22" t="s">
        <v>65</v>
      </c>
      <c r="C38" s="25">
        <v>63116</v>
      </c>
      <c r="D38" s="25">
        <v>14318</v>
      </c>
      <c r="E38" s="23">
        <v>77434</v>
      </c>
    </row>
    <row r="39" spans="1:5" x14ac:dyDescent="0.35">
      <c r="A39" s="21">
        <v>10007143</v>
      </c>
      <c r="B39" s="22" t="s">
        <v>66</v>
      </c>
      <c r="C39" s="25">
        <v>1727379</v>
      </c>
      <c r="D39" s="25">
        <v>89707</v>
      </c>
      <c r="E39" s="23">
        <v>1817086</v>
      </c>
    </row>
    <row r="40" spans="1:5" x14ac:dyDescent="0.35">
      <c r="A40" s="21">
        <v>10007789</v>
      </c>
      <c r="B40" s="22" t="s">
        <v>67</v>
      </c>
      <c r="C40" s="25">
        <v>1057267</v>
      </c>
      <c r="D40" s="25">
        <v>30246</v>
      </c>
      <c r="E40" s="23">
        <v>1087513</v>
      </c>
    </row>
    <row r="41" spans="1:5" x14ac:dyDescent="0.35">
      <c r="A41" s="21">
        <v>10007144</v>
      </c>
      <c r="B41" s="22" t="s">
        <v>68</v>
      </c>
      <c r="C41" s="25">
        <v>193402</v>
      </c>
      <c r="D41" s="25">
        <v>728</v>
      </c>
      <c r="E41" s="23">
        <v>194130</v>
      </c>
    </row>
    <row r="42" spans="1:5" x14ac:dyDescent="0.35">
      <c r="A42" s="21">
        <v>10007823</v>
      </c>
      <c r="B42" s="22" t="s">
        <v>69</v>
      </c>
      <c r="C42" s="25">
        <v>101076</v>
      </c>
      <c r="D42" s="25">
        <v>640</v>
      </c>
      <c r="E42" s="23">
        <v>101715</v>
      </c>
    </row>
    <row r="43" spans="1:5" x14ac:dyDescent="0.35">
      <c r="A43" s="21">
        <v>10007791</v>
      </c>
      <c r="B43" s="22" t="s">
        <v>70</v>
      </c>
      <c r="C43" s="25">
        <v>620394</v>
      </c>
      <c r="D43" s="25">
        <v>15125</v>
      </c>
      <c r="E43" s="23">
        <v>635520</v>
      </c>
    </row>
    <row r="44" spans="1:5" x14ac:dyDescent="0.35">
      <c r="A44" s="21">
        <v>10007792</v>
      </c>
      <c r="B44" s="22" t="s">
        <v>71</v>
      </c>
      <c r="C44" s="25">
        <v>1592502</v>
      </c>
      <c r="D44" s="25">
        <v>77481</v>
      </c>
      <c r="E44" s="23">
        <v>1669983</v>
      </c>
    </row>
    <row r="45" spans="1:5" x14ac:dyDescent="0.35">
      <c r="A45" s="21">
        <v>10008640</v>
      </c>
      <c r="B45" s="22" t="s">
        <v>72</v>
      </c>
      <c r="C45" s="25">
        <v>31728</v>
      </c>
      <c r="D45" s="25">
        <v>0</v>
      </c>
      <c r="E45" s="23">
        <v>31728</v>
      </c>
    </row>
    <row r="46" spans="1:5" x14ac:dyDescent="0.35">
      <c r="A46" s="21">
        <v>10007145</v>
      </c>
      <c r="B46" s="22" t="s">
        <v>73</v>
      </c>
      <c r="C46" s="25">
        <v>51946</v>
      </c>
      <c r="D46" s="25">
        <v>1424</v>
      </c>
      <c r="E46" s="23">
        <v>53370</v>
      </c>
    </row>
    <row r="47" spans="1:5" x14ac:dyDescent="0.35">
      <c r="A47" s="21">
        <v>10002718</v>
      </c>
      <c r="B47" s="22" t="s">
        <v>74</v>
      </c>
      <c r="C47" s="25">
        <v>434294</v>
      </c>
      <c r="D47" s="25">
        <v>3829</v>
      </c>
      <c r="E47" s="23">
        <v>438123</v>
      </c>
    </row>
    <row r="48" spans="1:5" x14ac:dyDescent="0.35">
      <c r="A48" s="21">
        <v>10007146</v>
      </c>
      <c r="B48" s="22" t="s">
        <v>75</v>
      </c>
      <c r="C48" s="25">
        <v>219257</v>
      </c>
      <c r="D48" s="25">
        <v>17274</v>
      </c>
      <c r="E48" s="23">
        <v>236530</v>
      </c>
    </row>
    <row r="49" spans="1:5" x14ac:dyDescent="0.35">
      <c r="A49" s="21">
        <v>10007825</v>
      </c>
      <c r="B49" s="22" t="s">
        <v>76</v>
      </c>
      <c r="C49" s="25">
        <v>24025</v>
      </c>
      <c r="D49" s="25">
        <v>266</v>
      </c>
      <c r="E49" s="23">
        <v>24291</v>
      </c>
    </row>
    <row r="50" spans="1:5" x14ac:dyDescent="0.35">
      <c r="A50" s="21">
        <v>10040812</v>
      </c>
      <c r="B50" s="22" t="s">
        <v>77</v>
      </c>
      <c r="C50" s="25">
        <v>21800</v>
      </c>
      <c r="D50" s="25">
        <v>24077</v>
      </c>
      <c r="E50" s="23">
        <v>45878</v>
      </c>
    </row>
    <row r="51" spans="1:5" x14ac:dyDescent="0.35">
      <c r="A51" s="21">
        <v>10007147</v>
      </c>
      <c r="B51" s="22" t="s">
        <v>79</v>
      </c>
      <c r="C51" s="25">
        <v>254644</v>
      </c>
      <c r="D51" s="25">
        <v>18861</v>
      </c>
      <c r="E51" s="23">
        <v>273505</v>
      </c>
    </row>
    <row r="52" spans="1:5" x14ac:dyDescent="0.35">
      <c r="A52" s="21">
        <v>10007148</v>
      </c>
      <c r="B52" s="22" t="s">
        <v>80</v>
      </c>
      <c r="C52" s="25">
        <v>294567</v>
      </c>
      <c r="D52" s="25">
        <v>40380</v>
      </c>
      <c r="E52" s="23">
        <v>334947</v>
      </c>
    </row>
    <row r="53" spans="1:5" x14ac:dyDescent="0.35">
      <c r="A53" s="21">
        <v>10007149</v>
      </c>
      <c r="B53" s="22" t="s">
        <v>81</v>
      </c>
      <c r="C53" s="25">
        <v>476324</v>
      </c>
      <c r="D53" s="25">
        <v>33744</v>
      </c>
      <c r="E53" s="23">
        <v>510068</v>
      </c>
    </row>
    <row r="54" spans="1:5" x14ac:dyDescent="0.35">
      <c r="A54" s="21">
        <v>10003270</v>
      </c>
      <c r="B54" s="22" t="s">
        <v>82</v>
      </c>
      <c r="C54" s="25">
        <v>4965377</v>
      </c>
      <c r="D54" s="25">
        <v>1139623</v>
      </c>
      <c r="E54" s="23">
        <v>6105000</v>
      </c>
    </row>
    <row r="55" spans="1:5" x14ac:dyDescent="0.35">
      <c r="A55" s="21">
        <v>10003324</v>
      </c>
      <c r="B55" s="22" t="s">
        <v>83</v>
      </c>
      <c r="C55" s="25">
        <v>407166</v>
      </c>
      <c r="D55" s="25">
        <v>233634</v>
      </c>
      <c r="E55" s="23">
        <v>640800</v>
      </c>
    </row>
    <row r="56" spans="1:5" x14ac:dyDescent="0.35">
      <c r="A56" s="21">
        <v>10007767</v>
      </c>
      <c r="B56" s="22" t="s">
        <v>84</v>
      </c>
      <c r="C56" s="25">
        <v>478615</v>
      </c>
      <c r="D56" s="25">
        <v>13580</v>
      </c>
      <c r="E56" s="23">
        <v>492195</v>
      </c>
    </row>
    <row r="57" spans="1:5" x14ac:dyDescent="0.35">
      <c r="A57" s="21">
        <v>10007150</v>
      </c>
      <c r="B57" s="22" t="s">
        <v>85</v>
      </c>
      <c r="C57" s="25">
        <v>1028258</v>
      </c>
      <c r="D57" s="25">
        <v>11931</v>
      </c>
      <c r="E57" s="23">
        <v>1040189</v>
      </c>
    </row>
    <row r="58" spans="1:5" x14ac:dyDescent="0.35">
      <c r="A58" s="21">
        <v>10003645</v>
      </c>
      <c r="B58" s="22" t="s">
        <v>86</v>
      </c>
      <c r="C58" s="25">
        <v>4100802</v>
      </c>
      <c r="D58" s="25">
        <v>468999</v>
      </c>
      <c r="E58" s="23">
        <v>4569800</v>
      </c>
    </row>
    <row r="59" spans="1:5" x14ac:dyDescent="0.35">
      <c r="A59" s="21">
        <v>10003678</v>
      </c>
      <c r="B59" s="22" t="s">
        <v>87</v>
      </c>
      <c r="C59" s="25">
        <v>201148</v>
      </c>
      <c r="D59" s="25">
        <v>5823</v>
      </c>
      <c r="E59" s="23">
        <v>206971</v>
      </c>
    </row>
    <row r="60" spans="1:5" x14ac:dyDescent="0.35">
      <c r="A60" s="21">
        <v>10007768</v>
      </c>
      <c r="B60" s="22" t="s">
        <v>89</v>
      </c>
      <c r="C60" s="25">
        <v>1354625</v>
      </c>
      <c r="D60" s="25">
        <v>38157</v>
      </c>
      <c r="E60" s="23">
        <v>1392782</v>
      </c>
    </row>
    <row r="61" spans="1:5" x14ac:dyDescent="0.35">
      <c r="A61" s="21">
        <v>10007795</v>
      </c>
      <c r="B61" s="22" t="s">
        <v>90</v>
      </c>
      <c r="C61" s="25">
        <v>2735820</v>
      </c>
      <c r="D61" s="25">
        <v>251351</v>
      </c>
      <c r="E61" s="23">
        <v>2987172</v>
      </c>
    </row>
    <row r="62" spans="1:5" x14ac:dyDescent="0.35">
      <c r="A62" s="21">
        <v>10003861</v>
      </c>
      <c r="B62" s="22" t="s">
        <v>92</v>
      </c>
      <c r="C62" s="25">
        <v>146234</v>
      </c>
      <c r="D62" s="25">
        <v>12324</v>
      </c>
      <c r="E62" s="23">
        <v>158557</v>
      </c>
    </row>
    <row r="63" spans="1:5" x14ac:dyDescent="0.35">
      <c r="A63" s="21">
        <v>10003863</v>
      </c>
      <c r="B63" s="22" t="s">
        <v>94</v>
      </c>
      <c r="C63" s="25">
        <v>8247</v>
      </c>
      <c r="D63" s="25">
        <v>70</v>
      </c>
      <c r="E63" s="23">
        <v>8317</v>
      </c>
    </row>
    <row r="64" spans="1:5" x14ac:dyDescent="0.35">
      <c r="A64" s="21">
        <v>10007796</v>
      </c>
      <c r="B64" s="22" t="s">
        <v>95</v>
      </c>
      <c r="C64" s="25">
        <v>1232239</v>
      </c>
      <c r="D64" s="25">
        <v>96123</v>
      </c>
      <c r="E64" s="23">
        <v>1328362</v>
      </c>
    </row>
    <row r="65" spans="1:5" x14ac:dyDescent="0.35">
      <c r="A65" s="21">
        <v>10007151</v>
      </c>
      <c r="B65" s="22" t="s">
        <v>96</v>
      </c>
      <c r="C65" s="25">
        <v>228384</v>
      </c>
      <c r="D65" s="25">
        <v>14799</v>
      </c>
      <c r="E65" s="23">
        <v>243182</v>
      </c>
    </row>
    <row r="66" spans="1:5" x14ac:dyDescent="0.35">
      <c r="A66" s="21">
        <v>10006842</v>
      </c>
      <c r="B66" s="22" t="s">
        <v>97</v>
      </c>
      <c r="C66" s="25">
        <v>1738153</v>
      </c>
      <c r="D66" s="25">
        <v>175588</v>
      </c>
      <c r="E66" s="23">
        <v>1913742</v>
      </c>
    </row>
    <row r="67" spans="1:5" x14ac:dyDescent="0.35">
      <c r="A67" s="21">
        <v>10003956</v>
      </c>
      <c r="B67" s="22" t="s">
        <v>98</v>
      </c>
      <c r="C67" s="25">
        <v>73488</v>
      </c>
      <c r="D67" s="25">
        <v>2895</v>
      </c>
      <c r="E67" s="23">
        <v>76383</v>
      </c>
    </row>
    <row r="68" spans="1:5" x14ac:dyDescent="0.35">
      <c r="A68" s="21">
        <v>10003957</v>
      </c>
      <c r="B68" s="22" t="s">
        <v>100</v>
      </c>
      <c r="C68" s="25">
        <v>389340</v>
      </c>
      <c r="D68" s="25">
        <v>14444</v>
      </c>
      <c r="E68" s="23">
        <v>403783</v>
      </c>
    </row>
    <row r="69" spans="1:5" x14ac:dyDescent="0.35">
      <c r="A69" s="21">
        <v>10003958</v>
      </c>
      <c r="B69" s="22" t="s">
        <v>101</v>
      </c>
      <c r="C69" s="25">
        <v>86450</v>
      </c>
      <c r="D69" s="25">
        <v>24484</v>
      </c>
      <c r="E69" s="23">
        <v>110934</v>
      </c>
    </row>
    <row r="70" spans="1:5" x14ac:dyDescent="0.35">
      <c r="A70" s="21">
        <v>10007784</v>
      </c>
      <c r="B70" s="22" t="s">
        <v>102</v>
      </c>
      <c r="C70" s="25">
        <v>8045146</v>
      </c>
      <c r="D70" s="25">
        <v>610836</v>
      </c>
      <c r="E70" s="23">
        <v>8655982</v>
      </c>
    </row>
    <row r="71" spans="1:5" x14ac:dyDescent="0.35">
      <c r="A71" s="21">
        <v>10007797</v>
      </c>
      <c r="B71" s="22" t="s">
        <v>103</v>
      </c>
      <c r="C71" s="25">
        <v>761</v>
      </c>
      <c r="D71" s="25">
        <v>0</v>
      </c>
      <c r="E71" s="23">
        <v>761</v>
      </c>
    </row>
    <row r="72" spans="1:5" x14ac:dyDescent="0.35">
      <c r="A72" s="21">
        <v>10007769</v>
      </c>
      <c r="B72" s="22" t="s">
        <v>104</v>
      </c>
      <c r="C72" s="25">
        <v>276589</v>
      </c>
      <c r="D72" s="25">
        <v>19</v>
      </c>
      <c r="E72" s="23">
        <v>276608</v>
      </c>
    </row>
    <row r="73" spans="1:5" x14ac:dyDescent="0.35">
      <c r="A73" s="21">
        <v>10004048</v>
      </c>
      <c r="B73" s="22" t="s">
        <v>105</v>
      </c>
      <c r="C73" s="25">
        <v>88325</v>
      </c>
      <c r="D73" s="25">
        <v>1630</v>
      </c>
      <c r="E73" s="23">
        <v>89955</v>
      </c>
    </row>
    <row r="74" spans="1:5" x14ac:dyDescent="0.35">
      <c r="A74" s="21">
        <v>10004063</v>
      </c>
      <c r="B74" s="22" t="s">
        <v>106</v>
      </c>
      <c r="C74" s="25">
        <v>1431499</v>
      </c>
      <c r="D74" s="25">
        <v>16578</v>
      </c>
      <c r="E74" s="23">
        <v>1448076</v>
      </c>
    </row>
    <row r="75" spans="1:5" x14ac:dyDescent="0.35">
      <c r="A75" s="21">
        <v>10007771</v>
      </c>
      <c r="B75" s="22" t="s">
        <v>107</v>
      </c>
      <c r="C75" s="25">
        <v>987312</v>
      </c>
      <c r="D75" s="25">
        <v>303144</v>
      </c>
      <c r="E75" s="23">
        <v>1290456</v>
      </c>
    </row>
    <row r="76" spans="1:5" x14ac:dyDescent="0.35">
      <c r="A76" s="21">
        <v>10004078</v>
      </c>
      <c r="B76" s="22" t="s">
        <v>108</v>
      </c>
      <c r="C76" s="25">
        <v>118443</v>
      </c>
      <c r="D76" s="25">
        <v>7700</v>
      </c>
      <c r="E76" s="23">
        <v>126144</v>
      </c>
    </row>
    <row r="77" spans="1:5" x14ac:dyDescent="0.35">
      <c r="A77" s="21">
        <v>10004113</v>
      </c>
      <c r="B77" s="22" t="s">
        <v>109</v>
      </c>
      <c r="C77" s="25">
        <v>1260009</v>
      </c>
      <c r="D77" s="25">
        <v>100933</v>
      </c>
      <c r="E77" s="23">
        <v>1360942</v>
      </c>
    </row>
    <row r="78" spans="1:5" x14ac:dyDescent="0.35">
      <c r="A78" s="21">
        <v>10007798</v>
      </c>
      <c r="B78" s="22" t="s">
        <v>110</v>
      </c>
      <c r="C78" s="25">
        <v>3924223</v>
      </c>
      <c r="D78" s="25">
        <v>600781</v>
      </c>
      <c r="E78" s="23">
        <v>4525004</v>
      </c>
    </row>
    <row r="79" spans="1:5" x14ac:dyDescent="0.35">
      <c r="A79" s="21">
        <v>10004180</v>
      </c>
      <c r="B79" s="22" t="s">
        <v>111</v>
      </c>
      <c r="C79" s="25">
        <v>420377</v>
      </c>
      <c r="D79" s="25">
        <v>15592</v>
      </c>
      <c r="E79" s="23">
        <v>435970</v>
      </c>
    </row>
    <row r="80" spans="1:5" x14ac:dyDescent="0.35">
      <c r="A80" s="21">
        <v>10004351</v>
      </c>
      <c r="B80" s="22" t="s">
        <v>112</v>
      </c>
      <c r="C80" s="25">
        <v>335498</v>
      </c>
      <c r="D80" s="25">
        <v>4530</v>
      </c>
      <c r="E80" s="23">
        <v>340028</v>
      </c>
    </row>
    <row r="81" spans="1:5" x14ac:dyDescent="0.35">
      <c r="A81" s="21">
        <v>10007799</v>
      </c>
      <c r="B81" s="22" t="s">
        <v>114</v>
      </c>
      <c r="C81" s="25">
        <v>2078384</v>
      </c>
      <c r="D81" s="25">
        <v>172922</v>
      </c>
      <c r="E81" s="23">
        <v>2251306</v>
      </c>
    </row>
    <row r="82" spans="1:5" x14ac:dyDescent="0.35">
      <c r="A82" s="21">
        <v>10007832</v>
      </c>
      <c r="B82" s="22" t="s">
        <v>115</v>
      </c>
      <c r="C82" s="25">
        <v>12062</v>
      </c>
      <c r="D82" s="25">
        <v>9344</v>
      </c>
      <c r="E82" s="23">
        <v>21407</v>
      </c>
    </row>
    <row r="83" spans="1:5" x14ac:dyDescent="0.35">
      <c r="A83" s="21">
        <v>10007138</v>
      </c>
      <c r="B83" s="22" t="s">
        <v>116</v>
      </c>
      <c r="C83" s="25">
        <v>48216</v>
      </c>
      <c r="D83" s="25">
        <v>2802</v>
      </c>
      <c r="E83" s="23">
        <v>51018</v>
      </c>
    </row>
    <row r="84" spans="1:5" x14ac:dyDescent="0.35">
      <c r="A84" s="21">
        <v>10001282</v>
      </c>
      <c r="B84" s="22" t="s">
        <v>117</v>
      </c>
      <c r="C84" s="25">
        <v>475654</v>
      </c>
      <c r="D84" s="25">
        <v>19492</v>
      </c>
      <c r="E84" s="23">
        <v>495145</v>
      </c>
    </row>
    <row r="85" spans="1:5" x14ac:dyDescent="0.35">
      <c r="A85" s="21">
        <v>10004775</v>
      </c>
      <c r="B85" s="22" t="s">
        <v>118</v>
      </c>
      <c r="C85" s="25">
        <v>10313</v>
      </c>
      <c r="D85" s="25">
        <v>0</v>
      </c>
      <c r="E85" s="23">
        <v>10313</v>
      </c>
    </row>
    <row r="86" spans="1:5" x14ac:dyDescent="0.35">
      <c r="A86" s="21">
        <v>10004797</v>
      </c>
      <c r="B86" s="22" t="s">
        <v>119</v>
      </c>
      <c r="C86" s="25">
        <v>310790</v>
      </c>
      <c r="D86" s="25">
        <v>19333</v>
      </c>
      <c r="E86" s="23">
        <v>330122</v>
      </c>
    </row>
    <row r="87" spans="1:5" x14ac:dyDescent="0.35">
      <c r="A87" s="21">
        <v>10007154</v>
      </c>
      <c r="B87" s="22" t="s">
        <v>120</v>
      </c>
      <c r="C87" s="25">
        <v>3229095</v>
      </c>
      <c r="D87" s="25">
        <v>233695</v>
      </c>
      <c r="E87" s="23">
        <v>3462789</v>
      </c>
    </row>
    <row r="88" spans="1:5" x14ac:dyDescent="0.35">
      <c r="A88" s="21">
        <v>10007773</v>
      </c>
      <c r="B88" s="22" t="s">
        <v>121</v>
      </c>
      <c r="C88" s="25">
        <v>666255</v>
      </c>
      <c r="D88" s="25">
        <v>16181</v>
      </c>
      <c r="E88" s="23">
        <v>682435</v>
      </c>
    </row>
    <row r="89" spans="1:5" x14ac:dyDescent="0.35">
      <c r="A89" s="21">
        <v>10007780</v>
      </c>
      <c r="B89" s="22" t="s">
        <v>122</v>
      </c>
      <c r="C89" s="25">
        <v>350957</v>
      </c>
      <c r="D89" s="25">
        <v>573</v>
      </c>
      <c r="E89" s="23">
        <v>351530</v>
      </c>
    </row>
    <row r="90" spans="1:5" x14ac:dyDescent="0.35">
      <c r="A90" s="21">
        <v>10007774</v>
      </c>
      <c r="B90" s="22" t="s">
        <v>124</v>
      </c>
      <c r="C90" s="25">
        <v>7292612</v>
      </c>
      <c r="D90" s="25">
        <v>1435650</v>
      </c>
      <c r="E90" s="23">
        <v>8728262</v>
      </c>
    </row>
    <row r="91" spans="1:5" x14ac:dyDescent="0.35">
      <c r="A91" s="21">
        <v>10004930</v>
      </c>
      <c r="B91" s="22" t="s">
        <v>125</v>
      </c>
      <c r="C91" s="25">
        <v>352228</v>
      </c>
      <c r="D91" s="25">
        <v>7878</v>
      </c>
      <c r="E91" s="23">
        <v>360106</v>
      </c>
    </row>
    <row r="92" spans="1:5" x14ac:dyDescent="0.35">
      <c r="A92" s="21">
        <v>10007801</v>
      </c>
      <c r="B92" s="22" t="s">
        <v>126</v>
      </c>
      <c r="C92" s="25">
        <v>586327</v>
      </c>
      <c r="D92" s="25">
        <v>11955</v>
      </c>
      <c r="E92" s="23">
        <v>598282</v>
      </c>
    </row>
    <row r="93" spans="1:5" x14ac:dyDescent="0.35">
      <c r="A93" s="21">
        <v>10007155</v>
      </c>
      <c r="B93" s="22" t="s">
        <v>128</v>
      </c>
      <c r="C93" s="25">
        <v>410456</v>
      </c>
      <c r="D93" s="25">
        <v>16167</v>
      </c>
      <c r="E93" s="23">
        <v>426623</v>
      </c>
    </row>
    <row r="94" spans="1:5" x14ac:dyDescent="0.35">
      <c r="A94" s="21">
        <v>10007775</v>
      </c>
      <c r="B94" s="22" t="s">
        <v>129</v>
      </c>
      <c r="C94" s="25">
        <v>1916355</v>
      </c>
      <c r="D94" s="25">
        <v>250777</v>
      </c>
      <c r="E94" s="23">
        <v>2167132</v>
      </c>
    </row>
    <row r="95" spans="1:5" x14ac:dyDescent="0.35">
      <c r="A95" s="21">
        <v>10007802</v>
      </c>
      <c r="B95" s="22" t="s">
        <v>131</v>
      </c>
      <c r="C95" s="25">
        <v>1239634</v>
      </c>
      <c r="D95" s="25">
        <v>112659</v>
      </c>
      <c r="E95" s="23">
        <v>1352292</v>
      </c>
    </row>
    <row r="96" spans="1:5" x14ac:dyDescent="0.35">
      <c r="A96" s="21">
        <v>10007776</v>
      </c>
      <c r="B96" s="22" t="s">
        <v>132</v>
      </c>
      <c r="C96" s="25">
        <v>254674</v>
      </c>
      <c r="D96" s="25">
        <v>1205</v>
      </c>
      <c r="E96" s="23">
        <v>255878</v>
      </c>
    </row>
    <row r="97" spans="1:5" x14ac:dyDescent="0.35">
      <c r="A97" s="21">
        <v>10005523</v>
      </c>
      <c r="B97" s="22" t="s">
        <v>133</v>
      </c>
      <c r="C97" s="25">
        <v>5804</v>
      </c>
      <c r="D97" s="25">
        <v>0</v>
      </c>
      <c r="E97" s="23">
        <v>5804</v>
      </c>
    </row>
    <row r="98" spans="1:5" x14ac:dyDescent="0.35">
      <c r="A98" s="21">
        <v>10007835</v>
      </c>
      <c r="B98" s="22" t="s">
        <v>135</v>
      </c>
      <c r="C98" s="25">
        <v>24362</v>
      </c>
      <c r="D98" s="25">
        <v>0</v>
      </c>
      <c r="E98" s="23">
        <v>24362</v>
      </c>
    </row>
    <row r="99" spans="1:5" x14ac:dyDescent="0.35">
      <c r="A99" s="21">
        <v>10005545</v>
      </c>
      <c r="B99" s="22" t="s">
        <v>136</v>
      </c>
      <c r="C99" s="25">
        <v>3353</v>
      </c>
      <c r="D99" s="25">
        <v>1420</v>
      </c>
      <c r="E99" s="23">
        <v>4773</v>
      </c>
    </row>
    <row r="100" spans="1:5" x14ac:dyDescent="0.35">
      <c r="A100" s="21">
        <v>10007816</v>
      </c>
      <c r="B100" s="22" t="s">
        <v>137</v>
      </c>
      <c r="C100" s="25">
        <v>53643</v>
      </c>
      <c r="D100" s="25">
        <v>5</v>
      </c>
      <c r="E100" s="23">
        <v>53648</v>
      </c>
    </row>
    <row r="101" spans="1:5" x14ac:dyDescent="0.35">
      <c r="A101" s="21">
        <v>10007777</v>
      </c>
      <c r="B101" s="22" t="s">
        <v>138</v>
      </c>
      <c r="C101" s="25">
        <v>148828</v>
      </c>
      <c r="D101" s="25">
        <v>7673</v>
      </c>
      <c r="E101" s="23">
        <v>156501</v>
      </c>
    </row>
    <row r="102" spans="1:5" x14ac:dyDescent="0.35">
      <c r="A102" s="21">
        <v>10007778</v>
      </c>
      <c r="B102" s="22" t="s">
        <v>139</v>
      </c>
      <c r="C102" s="25">
        <v>34555</v>
      </c>
      <c r="D102" s="25">
        <v>0</v>
      </c>
      <c r="E102" s="23">
        <v>34555</v>
      </c>
    </row>
    <row r="103" spans="1:5" x14ac:dyDescent="0.35">
      <c r="A103" s="21">
        <v>10005553</v>
      </c>
      <c r="B103" s="22" t="s">
        <v>140</v>
      </c>
      <c r="C103" s="25">
        <v>884354</v>
      </c>
      <c r="D103" s="25">
        <v>40015</v>
      </c>
      <c r="E103" s="23">
        <v>924369</v>
      </c>
    </row>
    <row r="104" spans="1:5" x14ac:dyDescent="0.35">
      <c r="A104" s="21">
        <v>10007837</v>
      </c>
      <c r="B104" s="22" t="s">
        <v>141</v>
      </c>
      <c r="C104" s="25">
        <v>23987</v>
      </c>
      <c r="D104" s="25">
        <v>0</v>
      </c>
      <c r="E104" s="23">
        <v>23987</v>
      </c>
    </row>
    <row r="105" spans="1:5" x14ac:dyDescent="0.35">
      <c r="A105" s="21">
        <v>10007779</v>
      </c>
      <c r="B105" s="22" t="s">
        <v>142</v>
      </c>
      <c r="C105" s="25">
        <v>299068</v>
      </c>
      <c r="D105" s="25">
        <v>42883</v>
      </c>
      <c r="E105" s="23">
        <v>341951</v>
      </c>
    </row>
    <row r="106" spans="1:5" x14ac:dyDescent="0.35">
      <c r="A106" s="21">
        <v>10007156</v>
      </c>
      <c r="B106" s="22" t="s">
        <v>143</v>
      </c>
      <c r="C106" s="25">
        <v>265078</v>
      </c>
      <c r="D106" s="25">
        <v>16923</v>
      </c>
      <c r="E106" s="23">
        <v>282001</v>
      </c>
    </row>
    <row r="107" spans="1:5" x14ac:dyDescent="0.35">
      <c r="A107" s="21">
        <v>10007157</v>
      </c>
      <c r="B107" s="22" t="s">
        <v>144</v>
      </c>
      <c r="C107" s="25">
        <v>2667752</v>
      </c>
      <c r="D107" s="25">
        <v>352625</v>
      </c>
      <c r="E107" s="23">
        <v>3020376</v>
      </c>
    </row>
    <row r="108" spans="1:5" x14ac:dyDescent="0.35">
      <c r="A108" s="21">
        <v>10005790</v>
      </c>
      <c r="B108" s="22" t="s">
        <v>145</v>
      </c>
      <c r="C108" s="25">
        <v>331963</v>
      </c>
      <c r="D108" s="25">
        <v>12879</v>
      </c>
      <c r="E108" s="23">
        <v>344843</v>
      </c>
    </row>
    <row r="109" spans="1:5" x14ac:dyDescent="0.35">
      <c r="A109" s="21">
        <v>10006022</v>
      </c>
      <c r="B109" s="22" t="s">
        <v>146</v>
      </c>
      <c r="C109" s="25">
        <v>12884</v>
      </c>
      <c r="D109" s="25">
        <v>990</v>
      </c>
      <c r="E109" s="23">
        <v>13874</v>
      </c>
    </row>
    <row r="110" spans="1:5" x14ac:dyDescent="0.35">
      <c r="A110" s="21">
        <v>10007158</v>
      </c>
      <c r="B110" s="22" t="s">
        <v>147</v>
      </c>
      <c r="C110" s="25">
        <v>2974375</v>
      </c>
      <c r="D110" s="25">
        <v>260723</v>
      </c>
      <c r="E110" s="23">
        <v>3235098</v>
      </c>
    </row>
    <row r="111" spans="1:5" x14ac:dyDescent="0.35">
      <c r="A111" s="21">
        <v>10037449</v>
      </c>
      <c r="B111" s="22" t="s">
        <v>148</v>
      </c>
      <c r="C111" s="25">
        <v>0</v>
      </c>
      <c r="D111" s="25">
        <v>374</v>
      </c>
      <c r="E111" s="23">
        <v>374</v>
      </c>
    </row>
    <row r="112" spans="1:5" x14ac:dyDescent="0.35">
      <c r="A112" s="21">
        <v>10007843</v>
      </c>
      <c r="B112" s="22" t="s">
        <v>149</v>
      </c>
      <c r="C112" s="25">
        <v>33512</v>
      </c>
      <c r="D112" s="25">
        <v>1130</v>
      </c>
      <c r="E112" s="23">
        <v>34643</v>
      </c>
    </row>
    <row r="113" spans="1:5" x14ac:dyDescent="0.35">
      <c r="A113" s="21">
        <v>10007782</v>
      </c>
      <c r="B113" s="22" t="s">
        <v>150</v>
      </c>
      <c r="C113" s="25">
        <v>149150</v>
      </c>
      <c r="D113" s="25">
        <v>20253</v>
      </c>
      <c r="E113" s="23">
        <v>169403</v>
      </c>
    </row>
    <row r="114" spans="1:5" x14ac:dyDescent="0.35">
      <c r="A114" s="21">
        <v>10006299</v>
      </c>
      <c r="B114" s="22" t="s">
        <v>151</v>
      </c>
      <c r="C114" s="25">
        <v>55471</v>
      </c>
      <c r="D114" s="25">
        <v>2307</v>
      </c>
      <c r="E114" s="23">
        <v>57778</v>
      </c>
    </row>
    <row r="115" spans="1:5" x14ac:dyDescent="0.35">
      <c r="A115" s="21">
        <v>10014001</v>
      </c>
      <c r="B115" s="22" t="s">
        <v>152</v>
      </c>
      <c r="C115" s="25">
        <v>0</v>
      </c>
      <c r="D115" s="25">
        <v>416</v>
      </c>
      <c r="E115" s="23">
        <v>416</v>
      </c>
    </row>
    <row r="116" spans="1:5" x14ac:dyDescent="0.35">
      <c r="A116" s="21">
        <v>10007159</v>
      </c>
      <c r="B116" s="22" t="s">
        <v>153</v>
      </c>
      <c r="C116" s="25">
        <v>93386</v>
      </c>
      <c r="D116" s="25">
        <v>2853</v>
      </c>
      <c r="E116" s="23">
        <v>96239</v>
      </c>
    </row>
    <row r="117" spans="1:5" x14ac:dyDescent="0.35">
      <c r="A117" s="21">
        <v>10007160</v>
      </c>
      <c r="B117" s="22" t="s">
        <v>154</v>
      </c>
      <c r="C117" s="25">
        <v>975010</v>
      </c>
      <c r="D117" s="25">
        <v>114620</v>
      </c>
      <c r="E117" s="23">
        <v>1089630</v>
      </c>
    </row>
    <row r="118" spans="1:5" x14ac:dyDescent="0.35">
      <c r="A118" s="21">
        <v>10007806</v>
      </c>
      <c r="B118" s="22" t="s">
        <v>155</v>
      </c>
      <c r="C118" s="25">
        <v>978228</v>
      </c>
      <c r="D118" s="25">
        <v>33884</v>
      </c>
      <c r="E118" s="23">
        <v>1012112</v>
      </c>
    </row>
    <row r="119" spans="1:5" x14ac:dyDescent="0.35">
      <c r="A119" s="1">
        <v>10007161</v>
      </c>
      <c r="B119" s="22" t="s">
        <v>156</v>
      </c>
      <c r="C119" s="25">
        <v>96150</v>
      </c>
      <c r="D119" s="25">
        <v>4623</v>
      </c>
      <c r="E119" s="23">
        <v>100773</v>
      </c>
    </row>
    <row r="120" spans="1:5" x14ac:dyDescent="0.35">
      <c r="A120" s="1">
        <v>10008017</v>
      </c>
      <c r="B120" s="22" t="s">
        <v>157</v>
      </c>
      <c r="C120" s="25">
        <v>19763</v>
      </c>
      <c r="D120" s="25">
        <v>0</v>
      </c>
      <c r="E120" s="23">
        <v>19763</v>
      </c>
    </row>
    <row r="121" spans="1:5" x14ac:dyDescent="0.35">
      <c r="A121" s="1">
        <v>10007163</v>
      </c>
      <c r="B121" s="22" t="s">
        <v>158</v>
      </c>
      <c r="C121" s="25">
        <v>2409814</v>
      </c>
      <c r="D121" s="25">
        <v>291623</v>
      </c>
      <c r="E121" s="23">
        <v>2701437</v>
      </c>
    </row>
    <row r="122" spans="1:5" x14ac:dyDescent="0.35">
      <c r="A122" s="1">
        <v>10006566</v>
      </c>
      <c r="B122" s="22" t="s">
        <v>159</v>
      </c>
      <c r="C122" s="25">
        <v>23081</v>
      </c>
      <c r="D122" s="25">
        <v>14</v>
      </c>
      <c r="E122" s="23">
        <v>23095</v>
      </c>
    </row>
    <row r="123" spans="1:5" x14ac:dyDescent="0.35">
      <c r="A123" s="1">
        <v>10007164</v>
      </c>
      <c r="B123" s="22" t="s">
        <v>160</v>
      </c>
      <c r="C123" s="25">
        <v>393063</v>
      </c>
      <c r="D123" s="25">
        <v>14019</v>
      </c>
      <c r="E123" s="23">
        <v>407082</v>
      </c>
    </row>
    <row r="124" spans="1:5" x14ac:dyDescent="0.35">
      <c r="A124" s="1">
        <v>10007165</v>
      </c>
      <c r="B124" s="22" t="s">
        <v>161</v>
      </c>
      <c r="C124" s="25">
        <v>336975</v>
      </c>
      <c r="D124" s="25">
        <v>9176</v>
      </c>
      <c r="E124" s="23">
        <v>346151</v>
      </c>
    </row>
    <row r="125" spans="1:5" x14ac:dyDescent="0.35">
      <c r="A125" s="1">
        <v>10003614</v>
      </c>
      <c r="B125" s="22" t="s">
        <v>162</v>
      </c>
      <c r="C125" s="25">
        <v>54147</v>
      </c>
      <c r="D125" s="25">
        <v>742</v>
      </c>
      <c r="E125" s="23">
        <v>54889</v>
      </c>
    </row>
    <row r="126" spans="1:5" x14ac:dyDescent="0.35">
      <c r="A126" s="1">
        <v>10007166</v>
      </c>
      <c r="B126" s="22" t="s">
        <v>163</v>
      </c>
      <c r="C126" s="25">
        <v>142131</v>
      </c>
      <c r="D126" s="25">
        <v>1938</v>
      </c>
      <c r="E126" s="23">
        <v>144069</v>
      </c>
    </row>
    <row r="127" spans="1:5" x14ac:dyDescent="0.35">
      <c r="A127" s="1">
        <v>10007139</v>
      </c>
      <c r="B127" s="22" t="s">
        <v>164</v>
      </c>
      <c r="C127" s="25">
        <v>64811</v>
      </c>
      <c r="D127" s="25">
        <v>2167</v>
      </c>
      <c r="E127" s="23">
        <v>66978</v>
      </c>
    </row>
    <row r="128" spans="1:5" x14ac:dyDescent="0.35">
      <c r="A128" s="1">
        <v>10007657</v>
      </c>
      <c r="B128" s="22" t="s">
        <v>165</v>
      </c>
      <c r="C128" s="25">
        <v>3648</v>
      </c>
      <c r="D128" s="25">
        <v>0</v>
      </c>
      <c r="E128" s="23">
        <v>3648</v>
      </c>
    </row>
    <row r="129" spans="1:5" x14ac:dyDescent="0.35">
      <c r="A129" s="1">
        <v>10007167</v>
      </c>
      <c r="B129" s="22" t="s">
        <v>166</v>
      </c>
      <c r="C129" s="25">
        <v>1550847</v>
      </c>
      <c r="D129" s="25">
        <v>50513</v>
      </c>
      <c r="E129" s="23">
        <v>1601360</v>
      </c>
    </row>
    <row r="130" spans="1:5" x14ac:dyDescent="0.35">
      <c r="A130" s="1">
        <v>10007713</v>
      </c>
      <c r="B130" s="22" t="s">
        <v>167</v>
      </c>
      <c r="C130" s="25">
        <v>40772</v>
      </c>
      <c r="D130" s="25">
        <v>93</v>
      </c>
      <c r="E130" s="23">
        <v>40865</v>
      </c>
    </row>
    <row r="131" spans="1:5" ht="16" thickBot="1" x14ac:dyDescent="0.4">
      <c r="B131" s="27" t="s">
        <v>1</v>
      </c>
      <c r="C131" s="28">
        <v>96999995</v>
      </c>
      <c r="D131" s="28">
        <v>10000005</v>
      </c>
      <c r="E131" s="28">
        <v>106999997</v>
      </c>
    </row>
  </sheetData>
  <printOptions horizontalCentered="1"/>
  <pageMargins left="0.39370078740157483" right="0.39370078740157483" top="0.78740157480314965" bottom="0.74803149606299213" header="0.51181102362204722" footer="0.51181102362204722"/>
  <pageSetup paperSize="9" scale="65" fitToHeight="0" orientation="portrait" horizontalDpi="300" verticalDpi="4294967292" r:id="rId1"/>
  <headerFooter alignWithMargins="0"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2:C26"/>
  <sheetViews>
    <sheetView showGridLines="0" zoomScaleNormal="10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5.5" x14ac:dyDescent="0.35"/>
  <cols>
    <col min="1" max="1" width="12.54296875" style="1" hidden="1" customWidth="1"/>
    <col min="2" max="2" width="81.1796875" style="2" customWidth="1"/>
    <col min="3" max="3" width="16.453125" style="2" customWidth="1"/>
    <col min="4" max="5" width="11.453125" style="2" customWidth="1"/>
    <col min="6" max="16384" width="9.1796875" style="2"/>
  </cols>
  <sheetData>
    <row r="2" spans="1:3" ht="18" x14ac:dyDescent="0.35">
      <c r="B2" s="56" t="s">
        <v>30</v>
      </c>
      <c r="C2" s="52" t="str">
        <f>DATE</f>
        <v>August 2020</v>
      </c>
    </row>
    <row r="3" spans="1:3" x14ac:dyDescent="0.35">
      <c r="C3" s="53"/>
    </row>
    <row r="4" spans="1:3" x14ac:dyDescent="0.35">
      <c r="B4" s="51"/>
      <c r="C4" s="31" t="s">
        <v>10</v>
      </c>
    </row>
    <row r="5" spans="1:3" ht="16" thickBot="1" x14ac:dyDescent="0.4">
      <c r="A5" s="9"/>
      <c r="B5" s="10"/>
    </row>
    <row r="6" spans="1:3" s="17" customFormat="1" ht="70.900000000000006" customHeight="1" thickBot="1" x14ac:dyDescent="0.4">
      <c r="A6" s="12" t="s">
        <v>7</v>
      </c>
      <c r="B6" s="13" t="s">
        <v>0</v>
      </c>
      <c r="C6" s="54" t="s">
        <v>28</v>
      </c>
    </row>
    <row r="7" spans="1:3" x14ac:dyDescent="0.35">
      <c r="A7" s="21">
        <v>10000385</v>
      </c>
      <c r="B7" s="22" t="s">
        <v>34</v>
      </c>
      <c r="C7" s="23">
        <v>76625</v>
      </c>
    </row>
    <row r="8" spans="1:3" x14ac:dyDescent="0.35">
      <c r="A8" s="21">
        <v>10007162</v>
      </c>
      <c r="B8" s="22" t="s">
        <v>35</v>
      </c>
      <c r="C8" s="23">
        <v>40000</v>
      </c>
    </row>
    <row r="9" spans="1:3" x14ac:dyDescent="0.35">
      <c r="A9" s="21">
        <v>10006840</v>
      </c>
      <c r="B9" s="22" t="s">
        <v>41</v>
      </c>
      <c r="C9" s="23">
        <v>210000</v>
      </c>
    </row>
    <row r="10" spans="1:3" x14ac:dyDescent="0.35">
      <c r="A10" s="21">
        <v>10000886</v>
      </c>
      <c r="B10" s="22" t="s">
        <v>48</v>
      </c>
      <c r="C10" s="23">
        <v>60000</v>
      </c>
    </row>
    <row r="11" spans="1:3" x14ac:dyDescent="0.35">
      <c r="A11" s="21">
        <v>10007786</v>
      </c>
      <c r="B11" s="22" t="s">
        <v>49</v>
      </c>
      <c r="C11" s="23">
        <v>70000</v>
      </c>
    </row>
    <row r="12" spans="1:3" x14ac:dyDescent="0.35">
      <c r="A12" s="21">
        <v>10007788</v>
      </c>
      <c r="B12" s="22" t="s">
        <v>52</v>
      </c>
      <c r="C12" s="23">
        <v>2116000</v>
      </c>
    </row>
    <row r="13" spans="1:3" x14ac:dyDescent="0.35">
      <c r="A13" s="21">
        <v>10007761</v>
      </c>
      <c r="B13" s="22" t="s">
        <v>59</v>
      </c>
      <c r="C13" s="23">
        <v>965000</v>
      </c>
    </row>
    <row r="14" spans="1:3" x14ac:dyDescent="0.35">
      <c r="A14" s="21">
        <v>10006427</v>
      </c>
      <c r="B14" s="22" t="s">
        <v>62</v>
      </c>
      <c r="C14" s="23">
        <v>70000</v>
      </c>
    </row>
    <row r="15" spans="1:3" x14ac:dyDescent="0.35">
      <c r="A15" s="21">
        <v>10007143</v>
      </c>
      <c r="B15" s="22" t="s">
        <v>66</v>
      </c>
      <c r="C15" s="23">
        <v>80000</v>
      </c>
    </row>
    <row r="16" spans="1:3" x14ac:dyDescent="0.35">
      <c r="A16" s="21">
        <v>10007789</v>
      </c>
      <c r="B16" s="22" t="s">
        <v>67</v>
      </c>
      <c r="C16" s="23">
        <v>250000</v>
      </c>
    </row>
    <row r="17" spans="1:3" x14ac:dyDescent="0.35">
      <c r="A17" s="21">
        <v>10007795</v>
      </c>
      <c r="B17" s="22" t="s">
        <v>90</v>
      </c>
      <c r="C17" s="23">
        <v>50000</v>
      </c>
    </row>
    <row r="18" spans="1:3" x14ac:dyDescent="0.35">
      <c r="A18" s="21">
        <v>10007784</v>
      </c>
      <c r="B18" s="22" t="s">
        <v>102</v>
      </c>
      <c r="C18" s="23">
        <v>311000</v>
      </c>
    </row>
    <row r="19" spans="1:3" x14ac:dyDescent="0.35">
      <c r="A19" s="21">
        <v>10004063</v>
      </c>
      <c r="B19" s="22" t="s">
        <v>106</v>
      </c>
      <c r="C19" s="23">
        <v>45000</v>
      </c>
    </row>
    <row r="20" spans="1:3" x14ac:dyDescent="0.35">
      <c r="A20" s="21">
        <v>10007798</v>
      </c>
      <c r="B20" s="22" t="s">
        <v>110</v>
      </c>
      <c r="C20" s="23">
        <v>2070000</v>
      </c>
    </row>
    <row r="21" spans="1:3" x14ac:dyDescent="0.35">
      <c r="A21" s="21">
        <v>10007799</v>
      </c>
      <c r="B21" s="22" t="s">
        <v>114</v>
      </c>
      <c r="C21" s="23">
        <v>200000</v>
      </c>
    </row>
    <row r="22" spans="1:3" x14ac:dyDescent="0.35">
      <c r="A22" s="21">
        <v>10007774</v>
      </c>
      <c r="B22" s="22" t="s">
        <v>124</v>
      </c>
      <c r="C22" s="23">
        <v>3560000</v>
      </c>
    </row>
    <row r="23" spans="1:3" x14ac:dyDescent="0.35">
      <c r="A23" s="21">
        <v>10007802</v>
      </c>
      <c r="B23" s="22" t="s">
        <v>131</v>
      </c>
      <c r="C23" s="23">
        <v>300000</v>
      </c>
    </row>
    <row r="24" spans="1:3" x14ac:dyDescent="0.35">
      <c r="A24" s="21">
        <v>10007835</v>
      </c>
      <c r="B24" s="22" t="s">
        <v>135</v>
      </c>
      <c r="C24" s="23">
        <v>150000</v>
      </c>
    </row>
    <row r="25" spans="1:3" x14ac:dyDescent="0.35">
      <c r="A25" s="21">
        <v>10007167</v>
      </c>
      <c r="B25" s="22" t="s">
        <v>166</v>
      </c>
      <c r="C25" s="23">
        <v>80000</v>
      </c>
    </row>
    <row r="26" spans="1:3" ht="16" thickBot="1" x14ac:dyDescent="0.4">
      <c r="B26" s="27" t="s">
        <v>1</v>
      </c>
      <c r="C26" s="28">
        <v>10703625</v>
      </c>
    </row>
  </sheetData>
  <printOptions horizontalCentered="1"/>
  <pageMargins left="0.39370078740157483" right="0.39370078740157483" top="0.78740157480314965" bottom="0.74803149606299213" header="0.51181102362204722" footer="0.51181102362204722"/>
  <pageSetup paperSize="9" scale="65" fitToHeight="0" orientation="portrait" horizontalDpi="300" verticalDpi="4294967292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2:C27"/>
  <sheetViews>
    <sheetView showGridLines="0" zoomScaleNormal="10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B3" sqref="B3"/>
    </sheetView>
  </sheetViews>
  <sheetFormatPr defaultColWidth="9.1796875" defaultRowHeight="15.5" x14ac:dyDescent="0.35"/>
  <cols>
    <col min="1" max="1" width="11.81640625" style="1" hidden="1" customWidth="1"/>
    <col min="2" max="2" width="97.54296875" style="2" bestFit="1" customWidth="1"/>
    <col min="3" max="3" width="20.453125" style="2" bestFit="1" customWidth="1"/>
    <col min="4" max="5" width="11.453125" style="2" customWidth="1"/>
    <col min="6" max="16384" width="9.1796875" style="2"/>
  </cols>
  <sheetData>
    <row r="2" spans="1:3" ht="18" x14ac:dyDescent="0.4">
      <c r="B2" s="50" t="s">
        <v>30</v>
      </c>
      <c r="C2" s="52" t="str">
        <f>DATE</f>
        <v>August 2020</v>
      </c>
    </row>
    <row r="4" spans="1:3" x14ac:dyDescent="0.35">
      <c r="B4" s="8" t="str">
        <f ca="1">"As at "&amp;TEXT(NOW(),"DD-MMM-YY : HH-MM")</f>
        <v>As at 17-Aug-20 : 11-13</v>
      </c>
      <c r="C4" s="5" t="s">
        <v>10</v>
      </c>
    </row>
    <row r="5" spans="1:3" ht="16" thickBot="1" x14ac:dyDescent="0.4">
      <c r="A5" s="9"/>
      <c r="B5" s="10"/>
    </row>
    <row r="6" spans="1:3" s="17" customFormat="1" ht="47" thickBot="1" x14ac:dyDescent="0.4">
      <c r="A6" s="12"/>
      <c r="B6" s="13" t="s">
        <v>0</v>
      </c>
      <c r="C6" s="13" t="s">
        <v>28</v>
      </c>
    </row>
    <row r="7" spans="1:3" hidden="1" x14ac:dyDescent="0.35">
      <c r="A7" s="18" t="s">
        <v>7</v>
      </c>
      <c r="B7" s="19" t="s">
        <v>17</v>
      </c>
      <c r="C7" s="20" t="s">
        <v>29</v>
      </c>
    </row>
    <row r="8" spans="1:3" x14ac:dyDescent="0.35">
      <c r="A8" s="21"/>
      <c r="B8" s="22"/>
      <c r="C8" s="23"/>
    </row>
    <row r="9" spans="1:3" x14ac:dyDescent="0.35">
      <c r="A9" s="21"/>
      <c r="B9" s="22"/>
      <c r="C9" s="23"/>
    </row>
    <row r="10" spans="1:3" x14ac:dyDescent="0.35">
      <c r="A10" s="21"/>
      <c r="B10" s="22"/>
      <c r="C10" s="23"/>
    </row>
    <row r="11" spans="1:3" x14ac:dyDescent="0.35">
      <c r="A11" s="21"/>
      <c r="B11" s="22"/>
      <c r="C11" s="23"/>
    </row>
    <row r="12" spans="1:3" x14ac:dyDescent="0.35">
      <c r="A12" s="21"/>
      <c r="B12" s="22"/>
      <c r="C12" s="23"/>
    </row>
    <row r="13" spans="1:3" x14ac:dyDescent="0.35">
      <c r="A13" s="21"/>
      <c r="B13" s="22"/>
      <c r="C13" s="23"/>
    </row>
    <row r="14" spans="1:3" x14ac:dyDescent="0.35">
      <c r="A14" s="21"/>
      <c r="B14" s="22"/>
      <c r="C14" s="23"/>
    </row>
    <row r="15" spans="1:3" x14ac:dyDescent="0.35">
      <c r="A15" s="21"/>
      <c r="B15" s="22"/>
      <c r="C15" s="23"/>
    </row>
    <row r="16" spans="1:3" x14ac:dyDescent="0.35">
      <c r="A16" s="21"/>
      <c r="B16" s="22"/>
      <c r="C16" s="23"/>
    </row>
    <row r="17" spans="1:3" x14ac:dyDescent="0.35">
      <c r="A17" s="21"/>
      <c r="B17" s="22"/>
      <c r="C17" s="23"/>
    </row>
    <row r="18" spans="1:3" x14ac:dyDescent="0.35">
      <c r="A18" s="21"/>
      <c r="B18" s="22"/>
      <c r="C18" s="23"/>
    </row>
    <row r="19" spans="1:3" x14ac:dyDescent="0.35">
      <c r="A19" s="21"/>
      <c r="B19" s="22"/>
      <c r="C19" s="23"/>
    </row>
    <row r="20" spans="1:3" x14ac:dyDescent="0.35">
      <c r="A20" s="21"/>
      <c r="B20" s="22"/>
      <c r="C20" s="23"/>
    </row>
    <row r="21" spans="1:3" x14ac:dyDescent="0.35">
      <c r="A21" s="21"/>
      <c r="B21" s="22"/>
      <c r="C21" s="23"/>
    </row>
    <row r="22" spans="1:3" x14ac:dyDescent="0.35">
      <c r="A22" s="21"/>
      <c r="B22" s="22"/>
      <c r="C22" s="23"/>
    </row>
    <row r="23" spans="1:3" x14ac:dyDescent="0.35">
      <c r="A23" s="21"/>
      <c r="B23" s="22"/>
      <c r="C23" s="23"/>
    </row>
    <row r="24" spans="1:3" x14ac:dyDescent="0.35">
      <c r="A24" s="21"/>
      <c r="B24" s="22"/>
      <c r="C24" s="23"/>
    </row>
    <row r="25" spans="1:3" x14ac:dyDescent="0.35">
      <c r="A25" s="21"/>
      <c r="B25" s="22"/>
      <c r="C25" s="23"/>
    </row>
    <row r="26" spans="1:3" x14ac:dyDescent="0.35">
      <c r="A26" s="21"/>
      <c r="B26" s="22"/>
      <c r="C26" s="23"/>
    </row>
    <row r="27" spans="1:3" ht="16" thickBot="1" x14ac:dyDescent="0.4">
      <c r="B27" s="27" t="s">
        <v>1</v>
      </c>
      <c r="C27" s="28">
        <f t="shared" ref="C27" ca="1" si="0">SUM(INDIRECT(ADDRESS(1,COLUMN())&amp;":"&amp;ADDRESS(ROW()-1,COLUMN())))</f>
        <v>0</v>
      </c>
    </row>
  </sheetData>
  <printOptions horizontalCentered="1"/>
  <pageMargins left="0.19685039370078741" right="0.19685039370078741" top="0.78740157480314965" bottom="0.35433070866141736" header="0.51181102362204722" footer="0.51181102362204722"/>
  <pageSetup paperSize="9" scale="53" fitToHeight="0" orientation="landscape" horizontalDpi="300" vertic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CDA556D8FC842A8687B303DCD854D" ma:contentTypeVersion="10" ma:contentTypeDescription="Create a new document." ma:contentTypeScope="" ma:versionID="2e5f8c64e575d450ba3d8e588409669d">
  <xsd:schema xmlns:xsd="http://www.w3.org/2001/XMLSchema" xmlns:xs="http://www.w3.org/2001/XMLSchema" xmlns:p="http://schemas.microsoft.com/office/2006/metadata/properties" xmlns:ns3="2036457c-f87f-4694-830a-ebee9a27f174" targetNamespace="http://schemas.microsoft.com/office/2006/metadata/properties" ma:root="true" ma:fieldsID="b2ff9f286f1809f3eab826557327b06d" ns3:_="">
    <xsd:import namespace="2036457c-f87f-4694-830a-ebee9a27f17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36457c-f87f-4694-830a-ebee9a27f1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68869E-0647-48F7-9B8A-FAB85D1B65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36457c-f87f-4694-830a-ebee9a27f1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D93FE3-CCA4-4323-A760-F19AE9BF85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FBD193-6B67-4D5E-83E0-DF6A1E839CD1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036457c-f87f-4694-830a-ebee9a27f174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11</vt:i4>
      </vt:variant>
    </vt:vector>
  </HeadingPairs>
  <TitlesOfParts>
    <vt:vector size="16" baseType="lpstr">
      <vt:lpstr>Table_1</vt:lpstr>
      <vt:lpstr>Table_2</vt:lpstr>
      <vt:lpstr>Table_3</vt:lpstr>
      <vt:lpstr>Table_4</vt:lpstr>
      <vt:lpstr>Table_4 (2)</vt:lpstr>
      <vt:lpstr>DATE</vt:lpstr>
      <vt:lpstr>Table_1!Print_Area</vt:lpstr>
      <vt:lpstr>Table_2!Print_Area</vt:lpstr>
      <vt:lpstr>Table_3!Print_Area</vt:lpstr>
      <vt:lpstr>Table_4!Print_Area</vt:lpstr>
      <vt:lpstr>'Table_4 (2)'!Print_Area</vt:lpstr>
      <vt:lpstr>Table_1!Print_Titles</vt:lpstr>
      <vt:lpstr>Table_2!Print_Titles</vt:lpstr>
      <vt:lpstr>Table_3!Print_Titles</vt:lpstr>
      <vt:lpstr>Table_4!Print_Titles</vt:lpstr>
      <vt:lpstr>'Table_4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Grant Announcement Circular Letter Tables</dc:title>
  <dc:subject>1996-97 Grant tables</dc:subject>
  <dc:creator>A Valued Microsoft Customer</dc:creator>
  <cp:lastModifiedBy>Heather Large - UKRI</cp:lastModifiedBy>
  <cp:lastPrinted>2020-08-13T08:57:51Z</cp:lastPrinted>
  <dcterms:created xsi:type="dcterms:W3CDTF">1997-02-13T11:34:03Z</dcterms:created>
  <dcterms:modified xsi:type="dcterms:W3CDTF">2020-08-17T10:13:12Z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0x010100B82CDA556D8FC842A8687B303DCD854D</vt:lpwstr>
  </property>
</Properties>
</file>