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0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Outputs\Regional Tables\"/>
    </mc:Choice>
  </mc:AlternateContent>
  <xr:revisionPtr revIDLastSave="0" documentId="8_{2B67F0DE-0FC5-4A6E-80A5-0968712288B1}" xr6:coauthVersionLast="45" xr6:coauthVersionMax="45" xr10:uidLastSave="{00000000-0000-0000-0000-000000000000}"/>
  <bookViews>
    <workbookView xWindow="13935" yWindow="465" windowWidth="19185" windowHeight="12300" xr2:uid="{00000000-000D-0000-FFFF-FFFF00000000}"/>
  </bookViews>
  <sheets>
    <sheet name="EM" sheetId="13" r:id="rId1"/>
    <sheet name="ES" sheetId="2" r:id="rId2"/>
    <sheet name="GL" sheetId="3" r:id="rId3"/>
    <sheet name="NE" sheetId="9" r:id="rId4"/>
    <sheet name="NW" sheetId="7" r:id="rId5"/>
    <sheet name="OU" sheetId="6" r:id="rId6"/>
    <sheet name="SE" sheetId="5" r:id="rId7"/>
    <sheet name="SW" sheetId="4" r:id="rId8"/>
    <sheet name="WM" sheetId="11" r:id="rId9"/>
    <sheet name="YH" sheetId="10" r:id="rId10"/>
    <sheet name="code" sheetId="12" state="hidden" r:id="rId11"/>
  </sheets>
  <definedNames>
    <definedName name="_AMO_UniqueIdentifier" hidden="1">"'f7febadb-c9a9-4ab6-9397-694a2f4fce5e'"</definedName>
    <definedName name="DATE">EM!$E$5</definedName>
    <definedName name="EM">EM!$B$12:$E$15</definedName>
    <definedName name="EM_datavars">EM!$A$11:$E$11</definedName>
    <definedName name="ES">ES!$B$12:$E$15</definedName>
    <definedName name="ES_datavars">ES!$A$11:$E$11</definedName>
    <definedName name="GL">GL!$B$12:$E$15</definedName>
    <definedName name="GL_datavars">GL!$A$11:$E$11</definedName>
    <definedName name="NE">NE!$B$12:$E$15</definedName>
    <definedName name="NE_datavars">NE!$A$11:$E$11</definedName>
    <definedName name="NW">NW!$B$12:$E$15</definedName>
    <definedName name="NW_datavars">NW!$A$11:$E$11</definedName>
    <definedName name="OU">OU!$B$12:$E$12</definedName>
    <definedName name="OU_datavars">OU!$A$11:$E$11</definedName>
    <definedName name="_xlnm.Print_Area" localSheetId="0">EM!$B$4:$E$15</definedName>
    <definedName name="_xlnm.Print_Area" localSheetId="1">ES!$B$4:$E$15</definedName>
    <definedName name="_xlnm.Print_Area" localSheetId="2">GL!$B$4:$E$15</definedName>
    <definedName name="_xlnm.Print_Area" localSheetId="3">NE!$B$4:$E$15</definedName>
    <definedName name="_xlnm.Print_Area" localSheetId="4">NW!$B$4:$E$15</definedName>
    <definedName name="_xlnm.Print_Area" localSheetId="5">OU!$B$4:$E$12</definedName>
    <definedName name="_xlnm.Print_Area" localSheetId="6">SE!$B$4:$E$15</definedName>
    <definedName name="_xlnm.Print_Area" localSheetId="7">SW!$B$4:$E$15</definedName>
    <definedName name="_xlnm.Print_Area" localSheetId="8">WM!$B$4:$E$15</definedName>
    <definedName name="_xlnm.Print_Area" localSheetId="9">YH!$B$4:$E$15</definedName>
    <definedName name="SE">SE!$B$12:$E$15</definedName>
    <definedName name="SE_datavars">SE!$A$11:$E$11</definedName>
    <definedName name="SW">SW!$B$12:$E$15</definedName>
    <definedName name="SW_datavars">SW!$A$11:$E$11</definedName>
    <definedName name="WM">WM!$B$12:$E$15</definedName>
    <definedName name="WM_datavars">WM!$A$11:$E$11</definedName>
    <definedName name="YH">YH!$B$12:$E$15</definedName>
    <definedName name="YH_datavars">YH!$A$11:$E$11</definedName>
  </definedNames>
  <calcPr calcId="191028" calcCompleted="0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0" l="1"/>
  <c r="E5" i="11"/>
  <c r="E5" i="4"/>
  <c r="E5" i="5"/>
  <c r="E5" i="6"/>
  <c r="E5" i="7"/>
  <c r="E5" i="9"/>
  <c r="E5" i="3"/>
  <c r="E5" i="2"/>
  <c r="E23" i="10"/>
  <c r="C23" i="10"/>
  <c r="E24" i="11"/>
  <c r="C24" i="11"/>
  <c r="E27" i="4"/>
  <c r="C27" i="4"/>
  <c r="E30" i="5"/>
  <c r="C30" i="5"/>
  <c r="E14" i="6"/>
  <c r="C14" i="6"/>
  <c r="E27" i="7"/>
  <c r="C27" i="7"/>
  <c r="E18" i="9"/>
  <c r="C18" i="9"/>
  <c r="E51" i="3"/>
  <c r="C51" i="3"/>
  <c r="E23" i="2"/>
  <c r="C23" i="2"/>
  <c r="E22" i="13"/>
  <c r="C22" i="13"/>
  <c r="D23" i="10"/>
  <c r="D24" i="11"/>
  <c r="D27" i="4"/>
  <c r="D30" i="5"/>
  <c r="D14" i="6"/>
  <c r="D27" i="7"/>
  <c r="D18" i="9"/>
  <c r="D51" i="3"/>
  <c r="D23" i="2"/>
  <c r="D22" i="13"/>
</calcChain>
</file>

<file path=xl/sharedStrings.xml><?xml version="1.0" encoding="utf-8"?>
<sst xmlns="http://schemas.openxmlformats.org/spreadsheetml/2006/main" count="269" uniqueCount="161">
  <si>
    <t>September 2020</t>
  </si>
  <si>
    <t>Recurrent grants for 2020-21 by Government region</t>
  </si>
  <si>
    <t>East Midlands</t>
  </si>
  <si>
    <t>All figures in £s</t>
  </si>
  <si>
    <t>Institution</t>
  </si>
  <si>
    <t>Total research funding</t>
  </si>
  <si>
    <t>Knowledge exchange funding</t>
  </si>
  <si>
    <t>Total recurrent grant 2020-21</t>
  </si>
  <si>
    <t>UKPRN</t>
  </si>
  <si>
    <t>INSTNAME</t>
  </si>
  <si>
    <t>R_TOT20</t>
  </si>
  <si>
    <t>KE_TOT20</t>
  </si>
  <si>
    <t>GRANTR20</t>
  </si>
  <si>
    <t>Bishop Grosseteste University</t>
  </si>
  <si>
    <t>De Montfort University</t>
  </si>
  <si>
    <t>University of Derby</t>
  </si>
  <si>
    <t>The University of Leicester</t>
  </si>
  <si>
    <t>University of Lincoln</t>
  </si>
  <si>
    <t>Loughborough University</t>
  </si>
  <si>
    <t>University of Northampton, The</t>
  </si>
  <si>
    <t>Nottingham Trent University</t>
  </si>
  <si>
    <t>University of Nottingham, The</t>
  </si>
  <si>
    <t>Overall total</t>
  </si>
  <si>
    <t>East of England</t>
  </si>
  <si>
    <t>Anglia Ruskin University Higher Education Corporation</t>
  </si>
  <si>
    <t>University of Bedfordshire</t>
  </si>
  <si>
    <t>University of Cambridge</t>
  </si>
  <si>
    <t>Cranfield University</t>
  </si>
  <si>
    <t>The University of East Anglia</t>
  </si>
  <si>
    <t>The University of Essex</t>
  </si>
  <si>
    <t>University of Hertfordshire</t>
  </si>
  <si>
    <t>Norwich University of the Arts</t>
  </si>
  <si>
    <t>University of Suffolk</t>
  </si>
  <si>
    <t>Writtle University College</t>
  </si>
  <si>
    <t>London</t>
  </si>
  <si>
    <t>University of the Arts, London</t>
  </si>
  <si>
    <t>Birkbeck College</t>
  </si>
  <si>
    <t>Brunel University London</t>
  </si>
  <si>
    <t>City, University of London</t>
  </si>
  <si>
    <t>The Conservatoire for Dance and Drama</t>
  </si>
  <si>
    <t>Courtauld Institute of Art</t>
  </si>
  <si>
    <t>University of East London</t>
  </si>
  <si>
    <t>Goldsmiths' College</t>
  </si>
  <si>
    <t>University of Greenwich</t>
  </si>
  <si>
    <t>Guildhall School of Music &amp; Drama</t>
  </si>
  <si>
    <t>Imperial College of Science, Technology and Medicine</t>
  </si>
  <si>
    <t>Institute of Cancer Research: Royal Cancer Hospital (The)</t>
  </si>
  <si>
    <t>King's College London</t>
  </si>
  <si>
    <t>Kingston University</t>
  </si>
  <si>
    <t>Lamda Limited</t>
  </si>
  <si>
    <t>University College London</t>
  </si>
  <si>
    <t>University of London</t>
  </si>
  <si>
    <t>London Business School</t>
  </si>
  <si>
    <t>London Metropolitan University</t>
  </si>
  <si>
    <t>The London School of Economics and Political Science</t>
  </si>
  <si>
    <t>London School of Hygiene and Tropical Medicine</t>
  </si>
  <si>
    <t>London South Bank University</t>
  </si>
  <si>
    <t>Middlesex University</t>
  </si>
  <si>
    <t>The School of Oriental and African Studies</t>
  </si>
  <si>
    <t>Queen Mary University of London</t>
  </si>
  <si>
    <t>Roehampton University</t>
  </si>
  <si>
    <t>Rose Bruford College of Theatre and Performance</t>
  </si>
  <si>
    <t>Royal Academy of Dramatic Art</t>
  </si>
  <si>
    <t>The Royal Academy of Music</t>
  </si>
  <si>
    <t>The Royal Central School of Speech and Drama</t>
  </si>
  <si>
    <t>Royal College of Art(The)</t>
  </si>
  <si>
    <t>Royal College of Music</t>
  </si>
  <si>
    <t>The Royal Veterinary College</t>
  </si>
  <si>
    <t>St Mary's University, Twickenham</t>
  </si>
  <si>
    <t>St. George's Hospital Medical School</t>
  </si>
  <si>
    <t>Trinity Laban Conservatoire of Music and Dance</t>
  </si>
  <si>
    <t>The University of West London</t>
  </si>
  <si>
    <t>The University of Westminster</t>
  </si>
  <si>
    <t>North East</t>
  </si>
  <si>
    <t>University of Durham</t>
  </si>
  <si>
    <t>University of Newcastle upon Tyne</t>
  </si>
  <si>
    <t>University of Northumbria at Newcastle</t>
  </si>
  <si>
    <t>University of Sunderland</t>
  </si>
  <si>
    <t>Teesside University</t>
  </si>
  <si>
    <t>North West</t>
  </si>
  <si>
    <t>The University of Bolton</t>
  </si>
  <si>
    <t>University of Central Lancashire</t>
  </si>
  <si>
    <t>University of Chester</t>
  </si>
  <si>
    <t>The University of Cumbria</t>
  </si>
  <si>
    <t>Edge Hill University</t>
  </si>
  <si>
    <t>The University of Lancaster</t>
  </si>
  <si>
    <t>The University of Liverpool</t>
  </si>
  <si>
    <t>Liverpool Hope University</t>
  </si>
  <si>
    <t>Liverpool John Moores University</t>
  </si>
  <si>
    <t>Liverpool School of Tropical Medicine</t>
  </si>
  <si>
    <t>The University of Manchester</t>
  </si>
  <si>
    <t>Manchester Metropolitan University</t>
  </si>
  <si>
    <t>Royal Northern College of Music</t>
  </si>
  <si>
    <t>University of Salford, The</t>
  </si>
  <si>
    <t>Open University</t>
  </si>
  <si>
    <t>The Open University</t>
  </si>
  <si>
    <t>South East</t>
  </si>
  <si>
    <t>University of Brighton</t>
  </si>
  <si>
    <t>Buckinghamshire New University</t>
  </si>
  <si>
    <t>Canterbury Christ Church University</t>
  </si>
  <si>
    <t>The University of Chichester</t>
  </si>
  <si>
    <t>University for the Creative Arts</t>
  </si>
  <si>
    <t>The University of Kent</t>
  </si>
  <si>
    <t>National Film and Television School(The)</t>
  </si>
  <si>
    <t>University of Oxford</t>
  </si>
  <si>
    <t>Oxford Brookes University</t>
  </si>
  <si>
    <t>University of Portsmouth</t>
  </si>
  <si>
    <t>The University of Reading</t>
  </si>
  <si>
    <t>Royal Holloway and Bedford New College</t>
  </si>
  <si>
    <t>Solent University</t>
  </si>
  <si>
    <t>University of Southampton</t>
  </si>
  <si>
    <t>The University of Surrey</t>
  </si>
  <si>
    <t>University of Sussex</t>
  </si>
  <si>
    <t>University of Winchester</t>
  </si>
  <si>
    <t>South West</t>
  </si>
  <si>
    <t>AECC University College</t>
  </si>
  <si>
    <t>Arts University Bournemouth, the</t>
  </si>
  <si>
    <t>The University of Bath</t>
  </si>
  <si>
    <t>Bath Spa University</t>
  </si>
  <si>
    <t>Bournemouth University</t>
  </si>
  <si>
    <t>University of Bristol</t>
  </si>
  <si>
    <t>University of Exeter</t>
  </si>
  <si>
    <t>Falmouth University</t>
  </si>
  <si>
    <t>University of Gloucestershire</t>
  </si>
  <si>
    <t>Hartpury University</t>
  </si>
  <si>
    <t>University of Plymouth</t>
  </si>
  <si>
    <t>The Royal Agricultural University</t>
  </si>
  <si>
    <t>University of St Mark &amp; St John</t>
  </si>
  <si>
    <t>University of the West of England, Bristol</t>
  </si>
  <si>
    <t>West Midlands</t>
  </si>
  <si>
    <t>Aston University</t>
  </si>
  <si>
    <t>The University of Birmingham</t>
  </si>
  <si>
    <t>Birmingham City University</t>
  </si>
  <si>
    <t>Coventry University</t>
  </si>
  <si>
    <t>Harper Adams University</t>
  </si>
  <si>
    <t>University of Keele</t>
  </si>
  <si>
    <t>Newman University</t>
  </si>
  <si>
    <t>Staffordshire University</t>
  </si>
  <si>
    <t>The University of Warwick</t>
  </si>
  <si>
    <t>University of Wolverhampton</t>
  </si>
  <si>
    <t>University of Worcester</t>
  </si>
  <si>
    <t>Yorkshire and the Humber</t>
  </si>
  <si>
    <t>The University of Bradford</t>
  </si>
  <si>
    <t>The University of Huddersfield</t>
  </si>
  <si>
    <t>The University of Hull</t>
  </si>
  <si>
    <t>The University of Leeds</t>
  </si>
  <si>
    <t>Leeds Beckett University</t>
  </si>
  <si>
    <t>Leeds Trinity University</t>
  </si>
  <si>
    <t>The University of Sheffield</t>
  </si>
  <si>
    <t>Sheffield Hallam University</t>
  </si>
  <si>
    <t>University of York</t>
  </si>
  <si>
    <t>York St John University</t>
  </si>
  <si>
    <t>%asignlib(gtabf12_);</t>
  </si>
  <si>
    <t>data fin12;</t>
  </si>
  <si>
    <t>set gtabf12_.g12_197751 (keep=UKPRN INSTNAME);</t>
  </si>
  <si>
    <t>if UKPRN in ('10000683', '10037344', '10000473') then delete; /*delete Bicton, Easton and Otley, Aylesbury as no HEIFES12 in-year data*/</t>
  </si>
  <si>
    <t>SORT=put(UKPRN,$sort.);</t>
  </si>
  <si>
    <t>REGCODE=put(UKPRN,$regcode.);</t>
  </si>
  <si>
    <t>run;</t>
  </si>
  <si>
    <t>proc sort data=fin12; by REGCODE SORT; run;</t>
  </si>
  <si>
    <t>%write();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</si>
</sst>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Helvetica"/>
    </font>
    <font>
      <sz val="8"/>
      <name val="Helvetica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rgb="FF9C6500"/>
      <name val="Calibri"/>
      <family val="2"/>
      <scheme val="minor"/>
    </font>
    <font>
      <sz val="12"/>
      <color rgb="FF676767"/>
      <name val="Arial"/>
      <family val="2"/>
    </font>
    <font>
      <b/>
      <sz val="12"/>
      <color rgb="FF676767"/>
      <name val="Arial"/>
      <family val="2"/>
    </font>
    <font>
      <sz val="12"/>
      <color rgb="FF67676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5" fillId="0" borderId="0" xfId="0" applyFont="1" applyFill="1"/>
    <xf numFmtId="0" fontId="6" fillId="0" borderId="0" xfId="0" applyFont="1"/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0" fontId="7" fillId="2" borderId="0" xfId="3" applyFont="1"/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6" fillId="0" borderId="3" xfId="0" applyFont="1" applyBorder="1"/>
    <xf numFmtId="3" fontId="6" fillId="0" borderId="3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1" xfId="0" applyNumberFormat="1" applyFont="1" applyBorder="1"/>
    <xf numFmtId="3" fontId="6" fillId="0" borderId="3" xfId="0" applyNumberFormat="1" applyFont="1" applyBorder="1"/>
    <xf numFmtId="3" fontId="5" fillId="0" borderId="0" xfId="0" applyNumberFormat="1" applyFont="1"/>
    <xf numFmtId="0" fontId="6" fillId="0" borderId="2" xfId="0" applyFont="1" applyBorder="1" applyAlignment="1">
      <alignment horizontal="left" wrapText="1"/>
    </xf>
    <xf numFmtId="2" fontId="5" fillId="0" borderId="1" xfId="0" applyNumberFormat="1" applyFont="1" applyBorder="1"/>
    <xf numFmtId="0" fontId="5" fillId="0" borderId="0" xfId="0" applyNumberFormat="1" applyFont="1" applyAlignment="1">
      <alignment horizontal="right"/>
    </xf>
  </cellXfs>
  <cellStyles count="4">
    <cellStyle name="Neutral" xfId="3" builtinId="28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76767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76200</xdr:rowOff>
    </xdr:from>
    <xdr:to>
      <xdr:col>1</xdr:col>
      <xdr:colOff>2384877</xdr:colOff>
      <xdr:row>4</xdr:row>
      <xdr:rowOff>39687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6200"/>
          <a:ext cx="2280102" cy="7254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47625</xdr:rowOff>
    </xdr:from>
    <xdr:to>
      <xdr:col>1</xdr:col>
      <xdr:colOff>2365827</xdr:colOff>
      <xdr:row>4</xdr:row>
      <xdr:rowOff>11112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7625"/>
          <a:ext cx="2280102" cy="725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76200</xdr:rowOff>
    </xdr:from>
    <xdr:to>
      <xdr:col>1</xdr:col>
      <xdr:colOff>2365827</xdr:colOff>
      <xdr:row>4</xdr:row>
      <xdr:rowOff>39687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0"/>
          <a:ext cx="2280102" cy="7254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1</xdr:col>
      <xdr:colOff>2346777</xdr:colOff>
      <xdr:row>4</xdr:row>
      <xdr:rowOff>30162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2280102" cy="7254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1</xdr:col>
      <xdr:colOff>2346777</xdr:colOff>
      <xdr:row>4</xdr:row>
      <xdr:rowOff>58737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95250"/>
          <a:ext cx="2280102" cy="7254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76200</xdr:rowOff>
    </xdr:from>
    <xdr:to>
      <xdr:col>1</xdr:col>
      <xdr:colOff>2394402</xdr:colOff>
      <xdr:row>4</xdr:row>
      <xdr:rowOff>39687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2280102" cy="7254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</xdr:col>
      <xdr:colOff>2375352</xdr:colOff>
      <xdr:row>4</xdr:row>
      <xdr:rowOff>49212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5725"/>
          <a:ext cx="2280102" cy="7254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</xdr:col>
      <xdr:colOff>2365827</xdr:colOff>
      <xdr:row>4</xdr:row>
      <xdr:rowOff>49212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5"/>
          <a:ext cx="2280102" cy="7254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66675</xdr:rowOff>
    </xdr:from>
    <xdr:to>
      <xdr:col>1</xdr:col>
      <xdr:colOff>2375352</xdr:colOff>
      <xdr:row>4</xdr:row>
      <xdr:rowOff>30162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5"/>
          <a:ext cx="2280102" cy="72548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66675</xdr:rowOff>
    </xdr:from>
    <xdr:to>
      <xdr:col>1</xdr:col>
      <xdr:colOff>2384877</xdr:colOff>
      <xdr:row>4</xdr:row>
      <xdr:rowOff>30162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66675"/>
          <a:ext cx="2280102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E26"/>
  <sheetViews>
    <sheetView showGridLines="0" tabSelected="1" zoomScaleNormal="100" workbookViewId="0">
      <pane ySplit="11" topLeftCell="A12" activePane="bottomLeft" state="frozen"/>
      <selection pane="bottomLeft" activeCell="E6" sqref="E6"/>
      <selection activeCell="D41" sqref="D41"/>
    </sheetView>
  </sheetViews>
  <sheetFormatPr defaultRowHeight="15"/>
  <cols>
    <col min="1" max="1" width="9.140625" style="1" hidden="1" customWidth="1"/>
    <col min="2" max="2" width="48.5703125" style="1" customWidth="1"/>
    <col min="3" max="4" width="14.28515625" style="1" customWidth="1"/>
    <col min="5" max="5" width="16" style="1" customWidth="1"/>
    <col min="6" max="16384" width="9.140625" style="1"/>
  </cols>
  <sheetData>
    <row r="4" spans="1:5">
      <c r="E4" s="2"/>
    </row>
    <row r="5" spans="1:5" ht="15.75">
      <c r="B5" s="3"/>
      <c r="E5" s="4" t="s">
        <v>0</v>
      </c>
    </row>
    <row r="6" spans="1:5" ht="15.75">
      <c r="B6" s="3" t="s">
        <v>1</v>
      </c>
      <c r="E6" s="2"/>
    </row>
    <row r="7" spans="1:5">
      <c r="E7" s="2"/>
    </row>
    <row r="8" spans="1:5" ht="15.75">
      <c r="B8" s="3" t="s">
        <v>2</v>
      </c>
      <c r="E8" s="5" t="s">
        <v>3</v>
      </c>
    </row>
    <row r="9" spans="1:5" ht="16.5" thickBot="1">
      <c r="B9" s="3"/>
    </row>
    <row r="10" spans="1:5" ht="63">
      <c r="B10" s="6" t="s">
        <v>4</v>
      </c>
      <c r="C10" s="7" t="s">
        <v>5</v>
      </c>
      <c r="D10" s="7" t="s">
        <v>6</v>
      </c>
      <c r="E10" s="8" t="s">
        <v>7</v>
      </c>
    </row>
    <row r="11" spans="1:5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>
      <c r="A12">
        <v>10007811</v>
      </c>
      <c r="B12" s="10" t="s">
        <v>13</v>
      </c>
      <c r="C12" s="11">
        <v>91385</v>
      </c>
      <c r="D12" s="11">
        <v>0</v>
      </c>
      <c r="E12" s="11">
        <v>91385</v>
      </c>
    </row>
    <row r="13" spans="1:5">
      <c r="A13">
        <v>10001883</v>
      </c>
      <c r="B13" s="10" t="s">
        <v>14</v>
      </c>
      <c r="C13" s="11">
        <v>3744826</v>
      </c>
      <c r="D13" s="11">
        <v>912625</v>
      </c>
      <c r="E13" s="11">
        <v>4657451</v>
      </c>
    </row>
    <row r="14" spans="1:5">
      <c r="A14">
        <v>10007851</v>
      </c>
      <c r="B14" s="10" t="s">
        <v>15</v>
      </c>
      <c r="C14" s="11">
        <v>1013315</v>
      </c>
      <c r="D14" s="11">
        <v>1219741</v>
      </c>
      <c r="E14" s="11">
        <v>2233056</v>
      </c>
    </row>
    <row r="15" spans="1:5">
      <c r="A15">
        <v>10007796</v>
      </c>
      <c r="B15" s="10" t="s">
        <v>16</v>
      </c>
      <c r="C15" s="11">
        <v>18961695</v>
      </c>
      <c r="D15" s="11">
        <v>4581016</v>
      </c>
      <c r="E15" s="11">
        <v>23542711</v>
      </c>
    </row>
    <row r="16" spans="1:5">
      <c r="A16">
        <v>10007151</v>
      </c>
      <c r="B16" s="10" t="s">
        <v>17</v>
      </c>
      <c r="C16" s="11">
        <v>3689795</v>
      </c>
      <c r="D16" s="11">
        <v>1396828</v>
      </c>
      <c r="E16" s="11">
        <v>5086623</v>
      </c>
    </row>
    <row r="17" spans="1:5">
      <c r="A17">
        <v>10004113</v>
      </c>
      <c r="B17" s="10" t="s">
        <v>18</v>
      </c>
      <c r="C17" s="11">
        <v>18036637</v>
      </c>
      <c r="D17" s="11">
        <v>4546742</v>
      </c>
      <c r="E17" s="11">
        <v>22583379</v>
      </c>
    </row>
    <row r="18" spans="1:5">
      <c r="A18">
        <v>10007138</v>
      </c>
      <c r="B18" s="10" t="s">
        <v>19</v>
      </c>
      <c r="C18" s="11">
        <v>671991</v>
      </c>
      <c r="D18" s="11">
        <v>779755</v>
      </c>
      <c r="E18" s="11">
        <v>1451746</v>
      </c>
    </row>
    <row r="19" spans="1:5">
      <c r="A19">
        <v>10004797</v>
      </c>
      <c r="B19" s="10" t="s">
        <v>20</v>
      </c>
      <c r="C19" s="11">
        <v>4822809</v>
      </c>
      <c r="D19" s="11">
        <v>2095583</v>
      </c>
      <c r="E19" s="11">
        <v>6918392</v>
      </c>
    </row>
    <row r="20" spans="1:5">
      <c r="A20">
        <v>10007154</v>
      </c>
      <c r="B20" s="10" t="s">
        <v>21</v>
      </c>
      <c r="C20" s="11">
        <v>49556238</v>
      </c>
      <c r="D20" s="11">
        <v>4785000</v>
      </c>
      <c r="E20" s="11">
        <v>54341238</v>
      </c>
    </row>
    <row r="21" spans="1:5">
      <c r="B21" s="10"/>
      <c r="C21" s="11"/>
      <c r="D21" s="11"/>
      <c r="E21" s="11"/>
    </row>
    <row r="22" spans="1:5" ht="16.5" thickBot="1">
      <c r="B22" s="12" t="s">
        <v>22</v>
      </c>
      <c r="C22" s="13">
        <f ca="1">SUM(INDIRECT(ADDRESS(1,COLUMN())&amp;":"&amp;ADDRESS(ROW()-1,COLUMN())))</f>
        <v>100588691</v>
      </c>
      <c r="D22" s="13">
        <f ca="1">SUM(INDIRECT(ADDRESS(1,COLUMN())&amp;":"&amp;ADDRESS(ROW()-1,COLUMN())))</f>
        <v>20317290</v>
      </c>
      <c r="E22" s="13">
        <f ca="1">SUM(INDIRECT(ADDRESS(1,COLUMN())&amp;":"&amp;ADDRESS(ROW()-1,COLUMN())))</f>
        <v>120905981</v>
      </c>
    </row>
    <row r="23" spans="1:5">
      <c r="B23" s="14"/>
      <c r="C23" s="15"/>
      <c r="D23" s="15"/>
      <c r="E23" s="15"/>
    </row>
    <row r="24" spans="1:5">
      <c r="C24" s="16"/>
      <c r="D24" s="16"/>
      <c r="E24" s="16"/>
    </row>
    <row r="26" spans="1:5" ht="13.5" customHeight="1"/>
  </sheetData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5:E27"/>
  <sheetViews>
    <sheetView showGridLines="0" topLeftCell="B1" workbookViewId="0">
      <pane ySplit="11" topLeftCell="A12" activePane="bottomLeft" state="frozen"/>
      <selection pane="bottomLeft" activeCell="A11" sqref="A11:XFD11"/>
      <selection activeCell="A11" sqref="A11:XFD11"/>
    </sheetView>
  </sheetViews>
  <sheetFormatPr defaultRowHeight="15"/>
  <cols>
    <col min="1" max="1" width="9.140625" style="1" hidden="1" customWidth="1"/>
    <col min="2" max="2" width="48.5703125" style="1" customWidth="1"/>
    <col min="3" max="4" width="14.28515625" style="1" customWidth="1"/>
    <col min="5" max="5" width="16" style="1" customWidth="1"/>
    <col min="6" max="16384" width="9.140625" style="1"/>
  </cols>
  <sheetData>
    <row r="5" spans="1:5" ht="15.75">
      <c r="B5" s="3"/>
      <c r="E5" s="22" t="str">
        <f>DATE</f>
        <v>September 2020</v>
      </c>
    </row>
    <row r="6" spans="1:5" ht="15.75">
      <c r="B6" s="3" t="s">
        <v>1</v>
      </c>
      <c r="E6" s="2"/>
    </row>
    <row r="7" spans="1:5">
      <c r="E7" s="2"/>
    </row>
    <row r="8" spans="1:5" ht="15.75">
      <c r="B8" s="3" t="s">
        <v>141</v>
      </c>
      <c r="E8" s="5" t="s">
        <v>3</v>
      </c>
    </row>
    <row r="9" spans="1:5" ht="16.5" thickBot="1">
      <c r="B9" s="3"/>
    </row>
    <row r="10" spans="1:5" ht="63">
      <c r="B10" s="6" t="s">
        <v>4</v>
      </c>
      <c r="C10" s="7" t="s">
        <v>5</v>
      </c>
      <c r="D10" s="7" t="s">
        <v>6</v>
      </c>
      <c r="E10" s="8" t="s">
        <v>7</v>
      </c>
    </row>
    <row r="11" spans="1:5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>
      <c r="A12">
        <v>10007785</v>
      </c>
      <c r="B12" s="10" t="s">
        <v>142</v>
      </c>
      <c r="C12" s="17">
        <v>3777068</v>
      </c>
      <c r="D12" s="17">
        <v>698611</v>
      </c>
      <c r="E12" s="17">
        <v>4475679</v>
      </c>
    </row>
    <row r="13" spans="1:5">
      <c r="A13">
        <v>10007148</v>
      </c>
      <c r="B13" s="10" t="s">
        <v>143</v>
      </c>
      <c r="C13" s="17">
        <v>5433126</v>
      </c>
      <c r="D13" s="17">
        <v>1420908</v>
      </c>
      <c r="E13" s="17">
        <v>6854034</v>
      </c>
    </row>
    <row r="14" spans="1:5">
      <c r="A14">
        <v>10007149</v>
      </c>
      <c r="B14" s="10" t="s">
        <v>144</v>
      </c>
      <c r="C14" s="17">
        <v>7432997</v>
      </c>
      <c r="D14" s="17">
        <v>1433585</v>
      </c>
      <c r="E14" s="17">
        <v>8866582</v>
      </c>
    </row>
    <row r="15" spans="1:5">
      <c r="A15">
        <v>10007795</v>
      </c>
      <c r="B15" s="10" t="s">
        <v>145</v>
      </c>
      <c r="C15" s="17">
        <v>44348990</v>
      </c>
      <c r="D15" s="17">
        <v>4785000</v>
      </c>
      <c r="E15" s="17">
        <v>49133990</v>
      </c>
    </row>
    <row r="16" spans="1:5">
      <c r="A16">
        <v>10003861</v>
      </c>
      <c r="B16" s="10" t="s">
        <v>146</v>
      </c>
      <c r="C16" s="17">
        <v>2600041</v>
      </c>
      <c r="D16" s="17">
        <v>2986270</v>
      </c>
      <c r="E16" s="17">
        <v>5586311</v>
      </c>
    </row>
    <row r="17" spans="1:5">
      <c r="A17">
        <v>10003863</v>
      </c>
      <c r="B17" s="10" t="s">
        <v>147</v>
      </c>
      <c r="C17" s="17">
        <v>126130</v>
      </c>
      <c r="D17" s="17">
        <v>0</v>
      </c>
      <c r="E17" s="17">
        <v>126130</v>
      </c>
    </row>
    <row r="18" spans="1:5">
      <c r="A18">
        <v>10007157</v>
      </c>
      <c r="B18" s="10" t="s">
        <v>148</v>
      </c>
      <c r="C18" s="17">
        <v>42410728</v>
      </c>
      <c r="D18" s="17">
        <v>4785000</v>
      </c>
      <c r="E18" s="17">
        <v>47195728</v>
      </c>
    </row>
    <row r="19" spans="1:5">
      <c r="A19">
        <v>10005790</v>
      </c>
      <c r="B19" s="10" t="s">
        <v>149</v>
      </c>
      <c r="C19" s="17">
        <v>4812356</v>
      </c>
      <c r="D19" s="17">
        <v>1218530</v>
      </c>
      <c r="E19" s="17">
        <v>6030886</v>
      </c>
    </row>
    <row r="20" spans="1:5">
      <c r="A20">
        <v>10007167</v>
      </c>
      <c r="B20" s="10" t="s">
        <v>150</v>
      </c>
      <c r="C20" s="17">
        <v>23916891</v>
      </c>
      <c r="D20" s="17">
        <v>4577607</v>
      </c>
      <c r="E20" s="17">
        <v>28494498</v>
      </c>
    </row>
    <row r="21" spans="1:5">
      <c r="A21">
        <v>10007713</v>
      </c>
      <c r="B21" s="10" t="s">
        <v>151</v>
      </c>
      <c r="C21" s="17">
        <v>624490</v>
      </c>
      <c r="D21" s="17">
        <v>0</v>
      </c>
      <c r="E21" s="17">
        <v>624490</v>
      </c>
    </row>
    <row r="22" spans="1:5">
      <c r="B22" s="10"/>
      <c r="C22" s="17"/>
      <c r="D22" s="17"/>
      <c r="E22" s="17"/>
    </row>
    <row r="23" spans="1:5" ht="16.5" thickBot="1">
      <c r="B23" s="12" t="s">
        <v>22</v>
      </c>
      <c r="C23" s="18">
        <f ca="1">SUM(INDIRECT(ADDRESS(1,COLUMN())&amp;":"&amp;ADDRESS(ROW()-1,COLUMN())))</f>
        <v>135482817</v>
      </c>
      <c r="D23" s="18">
        <f ca="1">SUM(INDIRECT(ADDRESS(1,COLUMN())&amp;":"&amp;ADDRESS(ROW()-1,COLUMN())))</f>
        <v>21905511</v>
      </c>
      <c r="E23" s="18">
        <f ca="1">SUM(INDIRECT(ADDRESS(1,COLUMN())&amp;":"&amp;ADDRESS(ROW()-1,COLUMN())))</f>
        <v>157388328</v>
      </c>
    </row>
    <row r="24" spans="1:5">
      <c r="B24" s="14"/>
      <c r="C24" s="15"/>
      <c r="D24" s="15"/>
      <c r="E24" s="15"/>
    </row>
    <row r="25" spans="1:5">
      <c r="C25" s="19"/>
      <c r="D25" s="19"/>
      <c r="E25" s="19"/>
    </row>
    <row r="27" spans="1:5">
      <c r="C27" s="19"/>
      <c r="D27" s="19"/>
      <c r="E27" s="19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2"/>
  <sheetViews>
    <sheetView workbookViewId="0">
      <selection activeCell="G45" sqref="G45"/>
    </sheetView>
  </sheetViews>
  <sheetFormatPr defaultRowHeight="12.75"/>
  <sheetData>
    <row r="1" spans="1:1">
      <c r="A1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10" spans="1:1">
      <c r="A10" t="s">
        <v>159</v>
      </c>
    </row>
    <row r="12" spans="1:1">
      <c r="A12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F25"/>
  <sheetViews>
    <sheetView showGridLines="0" topLeftCell="B1" workbookViewId="0">
      <pane ySplit="11" topLeftCell="A12" activePane="bottomLeft" state="frozen"/>
      <selection pane="bottomLeft" activeCell="B5" sqref="B5"/>
      <selection activeCell="A11" sqref="A11:XFD11"/>
    </sheetView>
  </sheetViews>
  <sheetFormatPr defaultRowHeight="15"/>
  <cols>
    <col min="1" max="1" width="9.140625" style="1" hidden="1" customWidth="1"/>
    <col min="2" max="2" width="58.7109375" style="1" customWidth="1"/>
    <col min="3" max="4" width="14.28515625" style="1" customWidth="1"/>
    <col min="5" max="5" width="16" style="1" customWidth="1"/>
    <col min="6" max="16384" width="9.140625" style="1"/>
  </cols>
  <sheetData>
    <row r="5" spans="1:6" ht="15.75">
      <c r="B5" s="3"/>
      <c r="E5" s="22" t="str">
        <f>DATE</f>
        <v>September 2020</v>
      </c>
    </row>
    <row r="6" spans="1:6" ht="15.75">
      <c r="B6" s="3" t="s">
        <v>1</v>
      </c>
      <c r="E6" s="2"/>
    </row>
    <row r="7" spans="1:6">
      <c r="E7" s="2"/>
    </row>
    <row r="8" spans="1:6" ht="15.75">
      <c r="B8" s="3" t="s">
        <v>23</v>
      </c>
      <c r="E8" s="5" t="s">
        <v>3</v>
      </c>
    </row>
    <row r="9" spans="1:6" ht="16.5" thickBot="1">
      <c r="B9" s="3"/>
    </row>
    <row r="10" spans="1:6" ht="63">
      <c r="B10" s="6" t="s">
        <v>4</v>
      </c>
      <c r="C10" s="7" t="s">
        <v>5</v>
      </c>
      <c r="D10" s="7" t="s">
        <v>6</v>
      </c>
      <c r="E10" s="8" t="s">
        <v>7</v>
      </c>
    </row>
    <row r="11" spans="1:6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6">
      <c r="A12">
        <v>10000291</v>
      </c>
      <c r="B12" s="10" t="s">
        <v>24</v>
      </c>
      <c r="C12" s="11">
        <v>2487303</v>
      </c>
      <c r="D12" s="11">
        <v>3154950</v>
      </c>
      <c r="E12" s="11">
        <v>5642253</v>
      </c>
      <c r="F12" s="2"/>
    </row>
    <row r="13" spans="1:6">
      <c r="A13">
        <v>10007152</v>
      </c>
      <c r="B13" s="10" t="s">
        <v>25</v>
      </c>
      <c r="C13" s="11">
        <v>2356622</v>
      </c>
      <c r="D13" s="11">
        <v>687331</v>
      </c>
      <c r="E13" s="11">
        <v>3043953</v>
      </c>
      <c r="F13" s="2"/>
    </row>
    <row r="14" spans="1:6">
      <c r="A14">
        <v>10007788</v>
      </c>
      <c r="B14" s="10" t="s">
        <v>26</v>
      </c>
      <c r="C14" s="11">
        <v>126325796</v>
      </c>
      <c r="D14" s="11">
        <v>4785000</v>
      </c>
      <c r="E14" s="11">
        <v>131110796</v>
      </c>
      <c r="F14" s="2"/>
    </row>
    <row r="15" spans="1:6">
      <c r="A15">
        <v>10007822</v>
      </c>
      <c r="B15" s="10" t="s">
        <v>27</v>
      </c>
      <c r="C15" s="11">
        <v>10298432</v>
      </c>
      <c r="D15" s="11">
        <v>4560247</v>
      </c>
      <c r="E15" s="11">
        <v>14858679</v>
      </c>
      <c r="F15" s="2"/>
    </row>
    <row r="16" spans="1:6">
      <c r="A16">
        <v>10007789</v>
      </c>
      <c r="B16" s="10" t="s">
        <v>28</v>
      </c>
      <c r="C16" s="11">
        <v>16757356</v>
      </c>
      <c r="D16" s="11">
        <v>3090068</v>
      </c>
      <c r="E16" s="11">
        <v>19847424</v>
      </c>
      <c r="F16" s="2"/>
    </row>
    <row r="17" spans="1:6">
      <c r="A17">
        <v>10007791</v>
      </c>
      <c r="B17" s="10" t="s">
        <v>29</v>
      </c>
      <c r="C17" s="11">
        <v>8836808</v>
      </c>
      <c r="D17" s="11">
        <v>3447794</v>
      </c>
      <c r="E17" s="11">
        <v>12284602</v>
      </c>
      <c r="F17" s="2"/>
    </row>
    <row r="18" spans="1:6">
      <c r="A18">
        <v>10007147</v>
      </c>
      <c r="B18" s="10" t="s">
        <v>30</v>
      </c>
      <c r="C18" s="11">
        <v>4003078</v>
      </c>
      <c r="D18" s="11">
        <v>3702862</v>
      </c>
      <c r="E18" s="11">
        <v>7705940</v>
      </c>
      <c r="F18" s="2"/>
    </row>
    <row r="19" spans="1:6">
      <c r="A19">
        <v>10004775</v>
      </c>
      <c r="B19" s="10" t="s">
        <v>31</v>
      </c>
      <c r="C19" s="11">
        <v>133358</v>
      </c>
      <c r="D19" s="11">
        <v>0</v>
      </c>
      <c r="E19" s="11">
        <v>133358</v>
      </c>
      <c r="F19" s="2"/>
    </row>
    <row r="20" spans="1:6">
      <c r="A20">
        <v>10014001</v>
      </c>
      <c r="B20" s="10" t="s">
        <v>32</v>
      </c>
      <c r="C20" s="11">
        <v>4874</v>
      </c>
      <c r="D20" s="11">
        <v>0</v>
      </c>
      <c r="E20" s="11">
        <v>4874</v>
      </c>
      <c r="F20" s="2"/>
    </row>
    <row r="21" spans="1:6">
      <c r="A21">
        <v>10007657</v>
      </c>
      <c r="B21" s="10" t="s">
        <v>33</v>
      </c>
      <c r="C21" s="11">
        <v>41182</v>
      </c>
      <c r="D21" s="11">
        <v>0</v>
      </c>
      <c r="E21" s="11">
        <v>41182</v>
      </c>
      <c r="F21" s="2"/>
    </row>
    <row r="22" spans="1:6">
      <c r="B22" s="10"/>
      <c r="C22" s="11"/>
      <c r="D22" s="11"/>
      <c r="E22" s="11"/>
      <c r="F22" s="2"/>
    </row>
    <row r="23" spans="1:6" ht="16.5" thickBot="1">
      <c r="B23" s="12" t="s">
        <v>22</v>
      </c>
      <c r="C23" s="13">
        <f ca="1">SUM(INDIRECT(ADDRESS(1,COLUMN())&amp;":"&amp;ADDRESS(ROW()-1,COLUMN())))</f>
        <v>171244809</v>
      </c>
      <c r="D23" s="13">
        <f ca="1">SUM(INDIRECT(ADDRESS(1,COLUMN())&amp;":"&amp;ADDRESS(ROW()-1,COLUMN())))</f>
        <v>23428252</v>
      </c>
      <c r="E23" s="13">
        <f ca="1">SUM(INDIRECT(ADDRESS(1,COLUMN())&amp;":"&amp;ADDRESS(ROW()-1,COLUMN())))</f>
        <v>194673061</v>
      </c>
    </row>
    <row r="24" spans="1:6">
      <c r="B24" s="14"/>
      <c r="C24" s="15"/>
      <c r="D24" s="15"/>
      <c r="E24" s="15"/>
    </row>
    <row r="25" spans="1:6">
      <c r="C25" s="16"/>
      <c r="D25" s="16"/>
      <c r="E25" s="16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E63"/>
  <sheetViews>
    <sheetView showGridLines="0" topLeftCell="B1" zoomScaleNormal="100" workbookViewId="0">
      <pane ySplit="11" topLeftCell="A12" activePane="bottomLeft" state="frozen"/>
      <selection pane="bottomLeft" activeCell="B5" sqref="B5"/>
      <selection activeCell="A11" sqref="A11:XFD11"/>
    </sheetView>
  </sheetViews>
  <sheetFormatPr defaultRowHeight="15"/>
  <cols>
    <col min="1" max="1" width="9.140625" style="1" hidden="1" customWidth="1"/>
    <col min="2" max="2" width="59.85546875" style="1" customWidth="1"/>
    <col min="3" max="4" width="14.28515625" style="1" customWidth="1"/>
    <col min="5" max="5" width="16" style="1" customWidth="1"/>
    <col min="6" max="16384" width="9.140625" style="1"/>
  </cols>
  <sheetData>
    <row r="5" spans="1:5" ht="15.75">
      <c r="B5" s="3"/>
      <c r="E5" s="22" t="str">
        <f>DATE</f>
        <v>September 2020</v>
      </c>
    </row>
    <row r="6" spans="1:5" ht="15.75">
      <c r="B6" s="3" t="s">
        <v>1</v>
      </c>
      <c r="E6" s="2"/>
    </row>
    <row r="7" spans="1:5">
      <c r="E7" s="2"/>
    </row>
    <row r="8" spans="1:5" ht="15.75">
      <c r="B8" s="3" t="s">
        <v>34</v>
      </c>
      <c r="E8" s="5" t="s">
        <v>3</v>
      </c>
    </row>
    <row r="9" spans="1:5" ht="16.5" thickBot="1">
      <c r="B9" s="3"/>
    </row>
    <row r="10" spans="1:5" ht="63">
      <c r="B10" s="6" t="s">
        <v>4</v>
      </c>
      <c r="C10" s="7" t="s">
        <v>5</v>
      </c>
      <c r="D10" s="7" t="s">
        <v>6</v>
      </c>
      <c r="E10" s="8" t="s">
        <v>7</v>
      </c>
    </row>
    <row r="11" spans="1:5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>
      <c r="A12">
        <v>10007162</v>
      </c>
      <c r="B12" s="10" t="s">
        <v>35</v>
      </c>
      <c r="C12" s="17">
        <v>3549023</v>
      </c>
      <c r="D12" s="17">
        <v>4090092</v>
      </c>
      <c r="E12" s="17">
        <v>7639115</v>
      </c>
    </row>
    <row r="13" spans="1:5">
      <c r="A13">
        <v>10007760</v>
      </c>
      <c r="B13" s="10" t="s">
        <v>36</v>
      </c>
      <c r="C13" s="17">
        <v>10105390</v>
      </c>
      <c r="D13" s="17">
        <v>0</v>
      </c>
      <c r="E13" s="17">
        <v>10105390</v>
      </c>
    </row>
    <row r="14" spans="1:5">
      <c r="A14">
        <v>10000961</v>
      </c>
      <c r="B14" s="10" t="s">
        <v>37</v>
      </c>
      <c r="C14" s="17">
        <v>11439754</v>
      </c>
      <c r="D14" s="17">
        <v>1256547</v>
      </c>
      <c r="E14" s="17">
        <v>12696301</v>
      </c>
    </row>
    <row r="15" spans="1:5">
      <c r="A15">
        <v>10001478</v>
      </c>
      <c r="B15" s="10" t="s">
        <v>38</v>
      </c>
      <c r="C15" s="17">
        <v>10488692</v>
      </c>
      <c r="D15" s="17">
        <v>2032319</v>
      </c>
      <c r="E15" s="17">
        <v>12521011</v>
      </c>
    </row>
    <row r="16" spans="1:5">
      <c r="A16">
        <v>10001653</v>
      </c>
      <c r="B16" s="10" t="s">
        <v>39</v>
      </c>
      <c r="C16" s="17">
        <v>0</v>
      </c>
      <c r="D16" s="17">
        <v>498489</v>
      </c>
      <c r="E16" s="17">
        <v>498489</v>
      </c>
    </row>
    <row r="17" spans="1:5">
      <c r="A17">
        <v>10007761</v>
      </c>
      <c r="B17" s="10" t="s">
        <v>40</v>
      </c>
      <c r="C17" s="17">
        <v>1551621</v>
      </c>
      <c r="D17" s="17">
        <v>0</v>
      </c>
      <c r="E17" s="17">
        <v>1551621</v>
      </c>
    </row>
    <row r="18" spans="1:5">
      <c r="A18">
        <v>10007144</v>
      </c>
      <c r="B18" s="10" t="s">
        <v>41</v>
      </c>
      <c r="C18" s="17">
        <v>2889930</v>
      </c>
      <c r="D18" s="17">
        <v>301157</v>
      </c>
      <c r="E18" s="17">
        <v>3191087</v>
      </c>
    </row>
    <row r="19" spans="1:5">
      <c r="A19">
        <v>10002718</v>
      </c>
      <c r="B19" s="10" t="s">
        <v>42</v>
      </c>
      <c r="C19" s="17">
        <v>6034812</v>
      </c>
      <c r="D19" s="17">
        <v>599481</v>
      </c>
      <c r="E19" s="17">
        <v>6634293</v>
      </c>
    </row>
    <row r="20" spans="1:5">
      <c r="A20">
        <v>10007146</v>
      </c>
      <c r="B20" s="10" t="s">
        <v>43</v>
      </c>
      <c r="C20" s="17">
        <v>3803679</v>
      </c>
      <c r="D20" s="17">
        <v>2221806</v>
      </c>
      <c r="E20" s="17">
        <v>6025485</v>
      </c>
    </row>
    <row r="21" spans="1:5">
      <c r="A21">
        <v>10007825</v>
      </c>
      <c r="B21" s="10" t="s">
        <v>44</v>
      </c>
      <c r="C21" s="17">
        <v>393289</v>
      </c>
      <c r="D21" s="17">
        <v>600132</v>
      </c>
      <c r="E21" s="17">
        <v>993421</v>
      </c>
    </row>
    <row r="22" spans="1:5">
      <c r="A22">
        <v>10003270</v>
      </c>
      <c r="B22" s="10" t="s">
        <v>45</v>
      </c>
      <c r="C22" s="17">
        <v>94154804</v>
      </c>
      <c r="D22" s="17">
        <v>4785000</v>
      </c>
      <c r="E22" s="17">
        <v>98939804</v>
      </c>
    </row>
    <row r="23" spans="1:5">
      <c r="A23">
        <v>10003324</v>
      </c>
      <c r="B23" s="10" t="s">
        <v>46</v>
      </c>
      <c r="C23" s="17">
        <v>15929648</v>
      </c>
      <c r="D23" s="17">
        <v>3382149</v>
      </c>
      <c r="E23" s="17">
        <v>19311797</v>
      </c>
    </row>
    <row r="24" spans="1:5">
      <c r="A24">
        <v>10003645</v>
      </c>
      <c r="B24" s="10" t="s">
        <v>47</v>
      </c>
      <c r="C24" s="17">
        <v>71579601</v>
      </c>
      <c r="D24" s="17">
        <v>4785000</v>
      </c>
      <c r="E24" s="17">
        <v>76364601</v>
      </c>
    </row>
    <row r="25" spans="1:5">
      <c r="A25">
        <v>10003678</v>
      </c>
      <c r="B25" s="10" t="s">
        <v>48</v>
      </c>
      <c r="C25" s="17">
        <v>3316687</v>
      </c>
      <c r="D25" s="17">
        <v>483371</v>
      </c>
      <c r="E25" s="17">
        <v>3800058</v>
      </c>
    </row>
    <row r="26" spans="1:5">
      <c r="A26">
        <v>10003758</v>
      </c>
      <c r="B26" s="10" t="s">
        <v>49</v>
      </c>
      <c r="C26" s="17">
        <v>0</v>
      </c>
      <c r="D26" s="17">
        <v>1550797</v>
      </c>
      <c r="E26" s="17">
        <v>1550797</v>
      </c>
    </row>
    <row r="27" spans="1:5">
      <c r="A27">
        <v>10007784</v>
      </c>
      <c r="B27" s="10" t="s">
        <v>50</v>
      </c>
      <c r="C27" s="17">
        <v>146215025</v>
      </c>
      <c r="D27" s="17">
        <v>4785000</v>
      </c>
      <c r="E27" s="17">
        <v>151000025</v>
      </c>
    </row>
    <row r="28" spans="1:5">
      <c r="A28">
        <v>10007797</v>
      </c>
      <c r="B28" s="10" t="s">
        <v>51</v>
      </c>
      <c r="C28" s="17">
        <v>8588</v>
      </c>
      <c r="D28" s="17">
        <v>0</v>
      </c>
      <c r="E28" s="17">
        <v>8588</v>
      </c>
    </row>
    <row r="29" spans="1:5">
      <c r="A29">
        <v>10007769</v>
      </c>
      <c r="B29" s="10" t="s">
        <v>52</v>
      </c>
      <c r="C29" s="17">
        <v>3205877</v>
      </c>
      <c r="D29" s="17">
        <v>4648033</v>
      </c>
      <c r="E29" s="17">
        <v>7853910</v>
      </c>
    </row>
    <row r="30" spans="1:5">
      <c r="A30">
        <v>10004048</v>
      </c>
      <c r="B30" s="10" t="s">
        <v>53</v>
      </c>
      <c r="C30" s="17">
        <v>1201854</v>
      </c>
      <c r="D30" s="17">
        <v>821290</v>
      </c>
      <c r="E30" s="17">
        <v>2023144</v>
      </c>
    </row>
    <row r="31" spans="1:5">
      <c r="A31">
        <v>10004063</v>
      </c>
      <c r="B31" s="10" t="s">
        <v>54</v>
      </c>
      <c r="C31" s="17">
        <v>18288677</v>
      </c>
      <c r="D31" s="17">
        <v>4732802</v>
      </c>
      <c r="E31" s="17">
        <v>23021479</v>
      </c>
    </row>
    <row r="32" spans="1:5">
      <c r="A32">
        <v>10007771</v>
      </c>
      <c r="B32" s="10" t="s">
        <v>55</v>
      </c>
      <c r="C32" s="17">
        <v>19786321</v>
      </c>
      <c r="D32" s="17">
        <v>1858383</v>
      </c>
      <c r="E32" s="17">
        <v>21644704</v>
      </c>
    </row>
    <row r="33" spans="1:5">
      <c r="A33">
        <v>10004078</v>
      </c>
      <c r="B33" s="10" t="s">
        <v>56</v>
      </c>
      <c r="C33" s="17">
        <v>1947646</v>
      </c>
      <c r="D33" s="17">
        <v>717296</v>
      </c>
      <c r="E33" s="17">
        <v>2664942</v>
      </c>
    </row>
    <row r="34" spans="1:5">
      <c r="A34">
        <v>10004351</v>
      </c>
      <c r="B34" s="10" t="s">
        <v>57</v>
      </c>
      <c r="C34" s="17">
        <v>4488909</v>
      </c>
      <c r="D34" s="17">
        <v>2056984</v>
      </c>
      <c r="E34" s="17">
        <v>6545893</v>
      </c>
    </row>
    <row r="35" spans="1:5">
      <c r="A35">
        <v>10007780</v>
      </c>
      <c r="B35" s="10" t="s">
        <v>58</v>
      </c>
      <c r="C35" s="17">
        <v>5608852</v>
      </c>
      <c r="D35" s="17">
        <v>600478</v>
      </c>
      <c r="E35" s="17">
        <v>6209330</v>
      </c>
    </row>
    <row r="36" spans="1:5">
      <c r="A36">
        <v>10007775</v>
      </c>
      <c r="B36" s="10" t="s">
        <v>59</v>
      </c>
      <c r="C36" s="17">
        <v>32844868</v>
      </c>
      <c r="D36" s="17">
        <v>4579223</v>
      </c>
      <c r="E36" s="17">
        <v>37424091</v>
      </c>
    </row>
    <row r="37" spans="1:5">
      <c r="A37">
        <v>10007776</v>
      </c>
      <c r="B37" s="10" t="s">
        <v>60</v>
      </c>
      <c r="C37" s="17">
        <v>3614825</v>
      </c>
      <c r="D37" s="17">
        <v>553516</v>
      </c>
      <c r="E37" s="17">
        <v>4168341</v>
      </c>
    </row>
    <row r="38" spans="1:5">
      <c r="A38">
        <v>10005523</v>
      </c>
      <c r="B38" s="10" t="s">
        <v>61</v>
      </c>
      <c r="C38" s="17">
        <v>65521</v>
      </c>
      <c r="D38" s="17">
        <v>0</v>
      </c>
      <c r="E38" s="17">
        <v>65521</v>
      </c>
    </row>
    <row r="39" spans="1:5">
      <c r="A39">
        <v>10009292</v>
      </c>
      <c r="B39" s="10" t="s">
        <v>62</v>
      </c>
      <c r="C39" s="17">
        <v>0</v>
      </c>
      <c r="D39" s="17">
        <v>798588</v>
      </c>
      <c r="E39" s="17">
        <v>798588</v>
      </c>
    </row>
    <row r="40" spans="1:5">
      <c r="A40">
        <v>10007835</v>
      </c>
      <c r="B40" s="10" t="s">
        <v>63</v>
      </c>
      <c r="C40" s="17">
        <v>350369</v>
      </c>
      <c r="D40" s="17">
        <v>0</v>
      </c>
      <c r="E40" s="17">
        <v>350369</v>
      </c>
    </row>
    <row r="41" spans="1:5">
      <c r="A41">
        <v>10007816</v>
      </c>
      <c r="B41" s="10" t="s">
        <v>64</v>
      </c>
      <c r="C41" s="17">
        <v>665281</v>
      </c>
      <c r="D41" s="17">
        <v>0</v>
      </c>
      <c r="E41" s="17">
        <v>665281</v>
      </c>
    </row>
    <row r="42" spans="1:5">
      <c r="A42">
        <v>10007777</v>
      </c>
      <c r="B42" s="10" t="s">
        <v>65</v>
      </c>
      <c r="C42" s="17">
        <v>2305052</v>
      </c>
      <c r="D42" s="17">
        <v>429325</v>
      </c>
      <c r="E42" s="17">
        <v>2734377</v>
      </c>
    </row>
    <row r="43" spans="1:5">
      <c r="A43">
        <v>10007778</v>
      </c>
      <c r="B43" s="10" t="s">
        <v>66</v>
      </c>
      <c r="C43" s="17">
        <v>446064</v>
      </c>
      <c r="D43" s="17">
        <v>287919</v>
      </c>
      <c r="E43" s="17">
        <v>733983</v>
      </c>
    </row>
    <row r="44" spans="1:5">
      <c r="A44">
        <v>10007779</v>
      </c>
      <c r="B44" s="10" t="s">
        <v>67</v>
      </c>
      <c r="C44" s="17">
        <v>4550773</v>
      </c>
      <c r="D44" s="17">
        <v>2077967</v>
      </c>
      <c r="E44" s="17">
        <v>6628740</v>
      </c>
    </row>
    <row r="45" spans="1:5">
      <c r="A45">
        <v>10007843</v>
      </c>
      <c r="B45" s="10" t="s">
        <v>68</v>
      </c>
      <c r="C45" s="17">
        <v>515524</v>
      </c>
      <c r="D45" s="17">
        <v>499092</v>
      </c>
      <c r="E45" s="17">
        <v>1014616</v>
      </c>
    </row>
    <row r="46" spans="1:5">
      <c r="A46">
        <v>10007782</v>
      </c>
      <c r="B46" s="10" t="s">
        <v>69</v>
      </c>
      <c r="C46" s="17">
        <v>2637675</v>
      </c>
      <c r="D46" s="17">
        <v>662775</v>
      </c>
      <c r="E46" s="17">
        <v>3300450</v>
      </c>
    </row>
    <row r="47" spans="1:5">
      <c r="A47">
        <v>10008017</v>
      </c>
      <c r="B47" s="10" t="s">
        <v>70</v>
      </c>
      <c r="C47" s="17">
        <v>249799</v>
      </c>
      <c r="D47" s="17">
        <v>464049</v>
      </c>
      <c r="E47" s="17">
        <v>713848</v>
      </c>
    </row>
    <row r="48" spans="1:5">
      <c r="A48">
        <v>10006566</v>
      </c>
      <c r="B48" s="10" t="s">
        <v>71</v>
      </c>
      <c r="C48" s="17">
        <v>378600</v>
      </c>
      <c r="D48" s="17">
        <v>465410</v>
      </c>
      <c r="E48" s="17">
        <v>844010</v>
      </c>
    </row>
    <row r="49" spans="1:5">
      <c r="A49">
        <v>10007165</v>
      </c>
      <c r="B49" s="10" t="s">
        <v>72</v>
      </c>
      <c r="C49" s="17">
        <v>4385269</v>
      </c>
      <c r="D49" s="17">
        <v>964560</v>
      </c>
      <c r="E49" s="17">
        <v>5349829</v>
      </c>
    </row>
    <row r="50" spans="1:5">
      <c r="B50" s="10"/>
      <c r="C50" s="17"/>
      <c r="D50" s="17"/>
      <c r="E50" s="17"/>
    </row>
    <row r="51" spans="1:5" ht="16.5" thickBot="1">
      <c r="B51" s="12" t="s">
        <v>22</v>
      </c>
      <c r="C51" s="18">
        <f ca="1">SUM(INDIRECT(ADDRESS(1,COLUMN())&amp;":"&amp;ADDRESS(ROW()-1,COLUMN())))</f>
        <v>488998299</v>
      </c>
      <c r="D51" s="18">
        <f ca="1">SUM(INDIRECT(ADDRESS(1,COLUMN())&amp;":"&amp;ADDRESS(ROW()-1,COLUMN())))</f>
        <v>58589030</v>
      </c>
      <c r="E51" s="18">
        <f ca="1">SUM(INDIRECT(ADDRESS(1,COLUMN())&amp;":"&amp;ADDRESS(ROW()-1,COLUMN())))</f>
        <v>547587329</v>
      </c>
    </row>
    <row r="52" spans="1:5">
      <c r="B52" s="14"/>
      <c r="C52" s="15"/>
      <c r="D52" s="15"/>
      <c r="E52" s="15"/>
    </row>
    <row r="53" spans="1:5">
      <c r="C53" s="19"/>
      <c r="D53" s="19"/>
      <c r="E53" s="19"/>
    </row>
    <row r="54" spans="1:5" ht="13.5" customHeight="1"/>
    <row r="55" spans="1:5" ht="13.5" customHeight="1"/>
    <row r="56" spans="1:5" ht="13.5" customHeight="1"/>
    <row r="57" spans="1:5" ht="13.5" customHeight="1"/>
    <row r="58" spans="1:5" ht="13.5" customHeight="1"/>
    <row r="59" spans="1:5" ht="13.5" customHeight="1"/>
    <row r="60" spans="1:5" ht="13.5" customHeight="1"/>
    <row r="61" spans="1:5" ht="13.5" customHeight="1"/>
    <row r="62" spans="1:5" ht="13.5" customHeight="1"/>
    <row r="63" spans="1:5" ht="13.5" customHeight="1"/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E20"/>
  <sheetViews>
    <sheetView showGridLines="0" topLeftCell="B1" workbookViewId="0">
      <pane ySplit="11" topLeftCell="A12" activePane="bottomLeft" state="frozen"/>
      <selection pane="bottomLeft" activeCell="A11" sqref="A11:XFD11"/>
      <selection activeCell="A11" sqref="A11:XFD11"/>
    </sheetView>
  </sheetViews>
  <sheetFormatPr defaultRowHeight="15"/>
  <cols>
    <col min="1" max="1" width="9.140625" style="1" hidden="1" customWidth="1"/>
    <col min="2" max="2" width="48.5703125" style="1" customWidth="1"/>
    <col min="3" max="4" width="14.28515625" style="1" customWidth="1"/>
    <col min="5" max="5" width="16" style="1" customWidth="1"/>
    <col min="6" max="16384" width="9.140625" style="1"/>
  </cols>
  <sheetData>
    <row r="5" spans="1:5" ht="15.75">
      <c r="B5" s="3"/>
      <c r="E5" s="22" t="str">
        <f>DATE</f>
        <v>September 2020</v>
      </c>
    </row>
    <row r="6" spans="1:5" ht="15.75">
      <c r="B6" s="3" t="s">
        <v>1</v>
      </c>
      <c r="E6" s="2"/>
    </row>
    <row r="7" spans="1:5">
      <c r="E7" s="2"/>
    </row>
    <row r="8" spans="1:5" ht="15.75">
      <c r="B8" s="3" t="s">
        <v>73</v>
      </c>
      <c r="E8" s="5" t="s">
        <v>3</v>
      </c>
    </row>
    <row r="9" spans="1:5" ht="16.5" thickBot="1">
      <c r="B9" s="3"/>
    </row>
    <row r="10" spans="1:5" ht="63">
      <c r="B10" s="6" t="s">
        <v>4</v>
      </c>
      <c r="C10" s="7" t="s">
        <v>5</v>
      </c>
      <c r="D10" s="7" t="s">
        <v>6</v>
      </c>
      <c r="E10" s="8" t="s">
        <v>7</v>
      </c>
    </row>
    <row r="11" spans="1:5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>
      <c r="A12">
        <v>10007143</v>
      </c>
      <c r="B12" s="10" t="s">
        <v>74</v>
      </c>
      <c r="C12" s="17">
        <v>24886871</v>
      </c>
      <c r="D12" s="17">
        <v>3163806</v>
      </c>
      <c r="E12" s="17">
        <v>28050677</v>
      </c>
    </row>
    <row r="13" spans="1:5">
      <c r="A13">
        <v>10007799</v>
      </c>
      <c r="B13" s="10" t="s">
        <v>75</v>
      </c>
      <c r="C13" s="17">
        <v>34258215</v>
      </c>
      <c r="D13" s="17">
        <v>4698269</v>
      </c>
      <c r="E13" s="17">
        <v>38956484</v>
      </c>
    </row>
    <row r="14" spans="1:5">
      <c r="A14">
        <v>10001282</v>
      </c>
      <c r="B14" s="10" t="s">
        <v>76</v>
      </c>
      <c r="C14" s="17">
        <v>6779476</v>
      </c>
      <c r="D14" s="17">
        <v>726030</v>
      </c>
      <c r="E14" s="17">
        <v>7505506</v>
      </c>
    </row>
    <row r="15" spans="1:5">
      <c r="A15">
        <v>10007159</v>
      </c>
      <c r="B15" s="10" t="s">
        <v>77</v>
      </c>
      <c r="C15" s="17">
        <v>1397753</v>
      </c>
      <c r="D15" s="17">
        <v>723789</v>
      </c>
      <c r="E15" s="17">
        <v>2121542</v>
      </c>
    </row>
    <row r="16" spans="1:5">
      <c r="A16">
        <v>10007161</v>
      </c>
      <c r="B16" s="10" t="s">
        <v>78</v>
      </c>
      <c r="C16" s="17">
        <v>1487276</v>
      </c>
      <c r="D16" s="17">
        <v>1212783</v>
      </c>
      <c r="E16" s="17">
        <v>2700059</v>
      </c>
    </row>
    <row r="17" spans="2:5">
      <c r="B17" s="10"/>
      <c r="C17" s="17"/>
      <c r="D17" s="17"/>
      <c r="E17" s="17"/>
    </row>
    <row r="18" spans="2:5" ht="16.5" thickBot="1">
      <c r="B18" s="12" t="s">
        <v>22</v>
      </c>
      <c r="C18" s="18">
        <f ca="1">SUM(INDIRECT(ADDRESS(1,COLUMN())&amp;":"&amp;ADDRESS(ROW()-1,COLUMN())))</f>
        <v>68809591</v>
      </c>
      <c r="D18" s="18">
        <f ca="1">SUM(INDIRECT(ADDRESS(1,COLUMN())&amp;":"&amp;ADDRESS(ROW()-1,COLUMN())))</f>
        <v>10524677</v>
      </c>
      <c r="E18" s="18">
        <f ca="1">SUM(INDIRECT(ADDRESS(1,COLUMN())&amp;":"&amp;ADDRESS(ROW()-1,COLUMN())))</f>
        <v>79334268</v>
      </c>
    </row>
    <row r="19" spans="2:5">
      <c r="B19" s="14"/>
      <c r="C19" s="15"/>
      <c r="D19" s="15"/>
      <c r="E19" s="15"/>
    </row>
    <row r="20" spans="2:5">
      <c r="C20" s="19"/>
      <c r="D20" s="19"/>
      <c r="E20" s="19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E29"/>
  <sheetViews>
    <sheetView showGridLines="0" topLeftCell="B1" workbookViewId="0">
      <pane ySplit="11" topLeftCell="A12" activePane="bottomLeft" state="frozen"/>
      <selection pane="bottomLeft" activeCell="A11" sqref="A11:XFD11"/>
      <selection activeCell="A11" sqref="A11:XFD11"/>
    </sheetView>
  </sheetViews>
  <sheetFormatPr defaultRowHeight="15"/>
  <cols>
    <col min="1" max="1" width="9.140625" style="1" hidden="1" customWidth="1"/>
    <col min="2" max="2" width="48.5703125" style="1" customWidth="1"/>
    <col min="3" max="4" width="14.28515625" style="1" customWidth="1"/>
    <col min="5" max="5" width="16" style="1" customWidth="1"/>
    <col min="6" max="16384" width="9.140625" style="1"/>
  </cols>
  <sheetData>
    <row r="5" spans="1:5" ht="15.75">
      <c r="B5" s="3"/>
      <c r="E5" s="22" t="str">
        <f>DATE</f>
        <v>September 2020</v>
      </c>
    </row>
    <row r="6" spans="1:5" ht="15.75">
      <c r="B6" s="3" t="s">
        <v>1</v>
      </c>
      <c r="E6" s="2"/>
    </row>
    <row r="7" spans="1:5">
      <c r="E7" s="2"/>
    </row>
    <row r="8" spans="1:5" ht="15.75">
      <c r="B8" s="3" t="s">
        <v>79</v>
      </c>
      <c r="E8" s="5" t="s">
        <v>3</v>
      </c>
    </row>
    <row r="9" spans="1:5" ht="16.5" thickBot="1">
      <c r="B9" s="3"/>
    </row>
    <row r="10" spans="1:5" ht="63">
      <c r="B10" s="6" t="s">
        <v>4</v>
      </c>
      <c r="C10" s="7" t="s">
        <v>5</v>
      </c>
      <c r="D10" s="7" t="s">
        <v>6</v>
      </c>
      <c r="E10" s="8" t="s">
        <v>7</v>
      </c>
    </row>
    <row r="11" spans="1:5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>
      <c r="A12">
        <v>10006841</v>
      </c>
      <c r="B12" s="10" t="s">
        <v>80</v>
      </c>
      <c r="C12" s="17">
        <v>485901</v>
      </c>
      <c r="D12" s="17">
        <v>0</v>
      </c>
      <c r="E12" s="17">
        <v>485901</v>
      </c>
    </row>
    <row r="13" spans="1:5">
      <c r="A13">
        <v>10007141</v>
      </c>
      <c r="B13" s="10" t="s">
        <v>81</v>
      </c>
      <c r="C13" s="17">
        <v>3885105</v>
      </c>
      <c r="D13" s="17">
        <v>2812027</v>
      </c>
      <c r="E13" s="17">
        <v>6697132</v>
      </c>
    </row>
    <row r="14" spans="1:5">
      <c r="A14">
        <v>10007848</v>
      </c>
      <c r="B14" s="10" t="s">
        <v>82</v>
      </c>
      <c r="C14" s="17">
        <v>1507232</v>
      </c>
      <c r="D14" s="17">
        <v>1069898</v>
      </c>
      <c r="E14" s="17">
        <v>2577130</v>
      </c>
    </row>
    <row r="15" spans="1:5">
      <c r="A15">
        <v>10007842</v>
      </c>
      <c r="B15" s="10" t="s">
        <v>83</v>
      </c>
      <c r="C15" s="17">
        <v>244574</v>
      </c>
      <c r="D15" s="17">
        <v>0</v>
      </c>
      <c r="E15" s="17">
        <v>244574</v>
      </c>
    </row>
    <row r="16" spans="1:5">
      <c r="A16">
        <v>10007823</v>
      </c>
      <c r="B16" s="10" t="s">
        <v>84</v>
      </c>
      <c r="C16" s="17">
        <v>1406930</v>
      </c>
      <c r="D16" s="17">
        <v>266632</v>
      </c>
      <c r="E16" s="17">
        <v>1673562</v>
      </c>
    </row>
    <row r="17" spans="1:5">
      <c r="A17">
        <v>10007768</v>
      </c>
      <c r="B17" s="10" t="s">
        <v>85</v>
      </c>
      <c r="C17" s="17">
        <v>20617456</v>
      </c>
      <c r="D17" s="17">
        <v>3860407</v>
      </c>
      <c r="E17" s="17">
        <v>24477863</v>
      </c>
    </row>
    <row r="18" spans="1:5">
      <c r="A18">
        <v>10006842</v>
      </c>
      <c r="B18" s="10" t="s">
        <v>86</v>
      </c>
      <c r="C18" s="17">
        <v>29956009</v>
      </c>
      <c r="D18" s="17">
        <v>4741110</v>
      </c>
      <c r="E18" s="17">
        <v>34697119</v>
      </c>
    </row>
    <row r="19" spans="1:5">
      <c r="A19">
        <v>10003956</v>
      </c>
      <c r="B19" s="10" t="s">
        <v>87</v>
      </c>
      <c r="C19" s="17">
        <v>1007948</v>
      </c>
      <c r="D19" s="17">
        <v>432049</v>
      </c>
      <c r="E19" s="17">
        <v>1439997</v>
      </c>
    </row>
    <row r="20" spans="1:5">
      <c r="A20">
        <v>10003957</v>
      </c>
      <c r="B20" s="10" t="s">
        <v>88</v>
      </c>
      <c r="C20" s="17">
        <v>5797267</v>
      </c>
      <c r="D20" s="17">
        <v>1249788</v>
      </c>
      <c r="E20" s="17">
        <v>7047055</v>
      </c>
    </row>
    <row r="21" spans="1:5">
      <c r="A21">
        <v>10003958</v>
      </c>
      <c r="B21" s="10" t="s">
        <v>89</v>
      </c>
      <c r="C21" s="17">
        <v>7022977</v>
      </c>
      <c r="D21" s="17">
        <v>3605625</v>
      </c>
      <c r="E21" s="17">
        <v>10628602</v>
      </c>
    </row>
    <row r="22" spans="1:5">
      <c r="A22">
        <v>10007798</v>
      </c>
      <c r="B22" s="10" t="s">
        <v>90</v>
      </c>
      <c r="C22" s="17">
        <v>70269758</v>
      </c>
      <c r="D22" s="17">
        <v>4785000</v>
      </c>
      <c r="E22" s="17">
        <v>75054758</v>
      </c>
    </row>
    <row r="23" spans="1:5">
      <c r="A23">
        <v>10004180</v>
      </c>
      <c r="B23" s="10" t="s">
        <v>91</v>
      </c>
      <c r="C23" s="17">
        <v>6631958</v>
      </c>
      <c r="D23" s="17">
        <v>1127551</v>
      </c>
      <c r="E23" s="17">
        <v>7759509</v>
      </c>
    </row>
    <row r="24" spans="1:5">
      <c r="A24">
        <v>10007837</v>
      </c>
      <c r="B24" s="10" t="s">
        <v>92</v>
      </c>
      <c r="C24" s="17">
        <v>331813</v>
      </c>
      <c r="D24" s="17">
        <v>396970</v>
      </c>
      <c r="E24" s="17">
        <v>728783</v>
      </c>
    </row>
    <row r="25" spans="1:5">
      <c r="A25">
        <v>10007156</v>
      </c>
      <c r="B25" s="10" t="s">
        <v>93</v>
      </c>
      <c r="C25" s="17">
        <v>3917722</v>
      </c>
      <c r="D25" s="17">
        <v>1678244</v>
      </c>
      <c r="E25" s="17">
        <v>5595966</v>
      </c>
    </row>
    <row r="26" spans="1:5">
      <c r="B26" s="10"/>
      <c r="C26" s="17"/>
      <c r="D26" s="17"/>
      <c r="E26" s="17"/>
    </row>
    <row r="27" spans="1:5" ht="16.5" thickBot="1">
      <c r="B27" s="12" t="s">
        <v>22</v>
      </c>
      <c r="C27" s="18">
        <f ca="1">SUM(INDIRECT(ADDRESS(1,COLUMN())&amp;":"&amp;ADDRESS(ROW()-1,COLUMN())))</f>
        <v>153082650</v>
      </c>
      <c r="D27" s="18">
        <f ca="1">SUM(INDIRECT(ADDRESS(1,COLUMN())&amp;":"&amp;ADDRESS(ROW()-1,COLUMN())))</f>
        <v>26025301</v>
      </c>
      <c r="E27" s="18">
        <f ca="1">SUM(INDIRECT(ADDRESS(1,COLUMN())&amp;":"&amp;ADDRESS(ROW()-1,COLUMN())))</f>
        <v>179107951</v>
      </c>
    </row>
    <row r="28" spans="1:5">
      <c r="B28" s="14"/>
      <c r="C28" s="15"/>
      <c r="D28" s="15"/>
      <c r="E28" s="15"/>
    </row>
    <row r="29" spans="1:5">
      <c r="C29" s="19"/>
      <c r="D29" s="19"/>
      <c r="E29" s="19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E15"/>
  <sheetViews>
    <sheetView showGridLines="0" topLeftCell="B1" workbookViewId="0">
      <pane ySplit="11" topLeftCell="A12" activePane="bottomLeft" state="frozen"/>
      <selection pane="bottomLeft" activeCell="A11" sqref="A11:XFD11"/>
      <selection activeCell="A11" sqref="A11:XFD11"/>
    </sheetView>
  </sheetViews>
  <sheetFormatPr defaultRowHeight="15"/>
  <cols>
    <col min="1" max="1" width="9.140625" style="1" hidden="1" customWidth="1"/>
    <col min="2" max="2" width="48.5703125" style="1" customWidth="1"/>
    <col min="3" max="4" width="14.28515625" style="1" customWidth="1"/>
    <col min="5" max="5" width="16" style="1" customWidth="1"/>
    <col min="6" max="16384" width="9.140625" style="1"/>
  </cols>
  <sheetData>
    <row r="5" spans="1:5" ht="15.75">
      <c r="B5" s="3"/>
      <c r="E5" s="22" t="str">
        <f>DATE</f>
        <v>September 2020</v>
      </c>
    </row>
    <row r="6" spans="1:5" ht="15.75">
      <c r="B6" s="3" t="s">
        <v>1</v>
      </c>
      <c r="E6" s="2"/>
    </row>
    <row r="7" spans="1:5">
      <c r="E7" s="2"/>
    </row>
    <row r="8" spans="1:5" ht="15.75">
      <c r="B8" s="3" t="s">
        <v>94</v>
      </c>
      <c r="E8" s="5" t="s">
        <v>3</v>
      </c>
    </row>
    <row r="9" spans="1:5" ht="16.5" thickBot="1">
      <c r="B9" s="3"/>
    </row>
    <row r="10" spans="1:5" ht="63">
      <c r="B10" s="6" t="s">
        <v>4</v>
      </c>
      <c r="C10" s="7" t="s">
        <v>5</v>
      </c>
      <c r="D10" s="7" t="s">
        <v>6</v>
      </c>
      <c r="E10" s="8" t="s">
        <v>7</v>
      </c>
    </row>
    <row r="11" spans="1:5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>
      <c r="A12">
        <v>10007773</v>
      </c>
      <c r="B12" s="21" t="s">
        <v>95</v>
      </c>
      <c r="C12" s="17">
        <v>8795874</v>
      </c>
      <c r="D12" s="17">
        <v>1095994</v>
      </c>
      <c r="E12" s="17">
        <v>9891868</v>
      </c>
    </row>
    <row r="13" spans="1:5">
      <c r="B13" s="21"/>
      <c r="C13" s="17"/>
      <c r="D13" s="17"/>
      <c r="E13" s="17"/>
    </row>
    <row r="14" spans="1:5" ht="16.5" thickBot="1">
      <c r="B14" s="12" t="s">
        <v>22</v>
      </c>
      <c r="C14" s="18">
        <f ca="1">SUM(INDIRECT(ADDRESS(1,COLUMN())&amp;":"&amp;ADDRESS(ROW()-1,COLUMN())))</f>
        <v>8795874</v>
      </c>
      <c r="D14" s="18">
        <f ca="1">SUM(INDIRECT(ADDRESS(1,COLUMN())&amp;":"&amp;ADDRESS(ROW()-1,COLUMN())))</f>
        <v>1095994</v>
      </c>
      <c r="E14" s="18">
        <f ca="1">SUM(INDIRECT(ADDRESS(1,COLUMN())&amp;":"&amp;ADDRESS(ROW()-1,COLUMN())))</f>
        <v>9891868</v>
      </c>
    </row>
    <row r="15" spans="1:5">
      <c r="B15" s="14"/>
      <c r="C15" s="15"/>
      <c r="D15" s="15"/>
      <c r="E15" s="15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5:E38"/>
  <sheetViews>
    <sheetView showGridLines="0" topLeftCell="B1" workbookViewId="0">
      <pane ySplit="11" topLeftCell="A12" activePane="bottomLeft" state="frozen"/>
      <selection pane="bottomLeft" activeCell="A11" sqref="A11:XFD11"/>
      <selection activeCell="A11" sqref="A11:XFD11"/>
    </sheetView>
  </sheetViews>
  <sheetFormatPr defaultRowHeight="15"/>
  <cols>
    <col min="1" max="1" width="9.140625" style="1" hidden="1" customWidth="1"/>
    <col min="2" max="2" width="48.5703125" style="1" customWidth="1"/>
    <col min="3" max="4" width="14.28515625" style="1" customWidth="1"/>
    <col min="5" max="5" width="16" style="1" customWidth="1"/>
    <col min="6" max="16384" width="9.140625" style="1"/>
  </cols>
  <sheetData>
    <row r="5" spans="1:5" ht="15.75">
      <c r="B5" s="3"/>
      <c r="E5" s="22" t="str">
        <f>DATE</f>
        <v>September 2020</v>
      </c>
    </row>
    <row r="6" spans="1:5" ht="15.75">
      <c r="B6" s="3" t="s">
        <v>1</v>
      </c>
      <c r="E6" s="2"/>
    </row>
    <row r="7" spans="1:5">
      <c r="E7" s="2"/>
    </row>
    <row r="8" spans="1:5" ht="15.75">
      <c r="B8" s="3" t="s">
        <v>96</v>
      </c>
      <c r="E8" s="5" t="s">
        <v>3</v>
      </c>
    </row>
    <row r="9" spans="1:5" ht="16.5" thickBot="1">
      <c r="B9" s="3"/>
    </row>
    <row r="10" spans="1:5" ht="63">
      <c r="B10" s="20" t="s">
        <v>4</v>
      </c>
      <c r="C10" s="7" t="s">
        <v>5</v>
      </c>
      <c r="D10" s="7" t="s">
        <v>6</v>
      </c>
      <c r="E10" s="8" t="s">
        <v>7</v>
      </c>
    </row>
    <row r="11" spans="1:5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>
      <c r="A12">
        <v>10000886</v>
      </c>
      <c r="B12" s="10" t="s">
        <v>97</v>
      </c>
      <c r="C12" s="17">
        <v>4993474</v>
      </c>
      <c r="D12" s="17">
        <v>1317708</v>
      </c>
      <c r="E12" s="17">
        <v>6311182</v>
      </c>
    </row>
    <row r="13" spans="1:5">
      <c r="A13">
        <v>10000975</v>
      </c>
      <c r="B13" s="10" t="s">
        <v>98</v>
      </c>
      <c r="C13" s="17">
        <v>227197</v>
      </c>
      <c r="D13" s="17">
        <v>282090</v>
      </c>
      <c r="E13" s="17">
        <v>509287</v>
      </c>
    </row>
    <row r="14" spans="1:5">
      <c r="A14">
        <v>10001143</v>
      </c>
      <c r="B14" s="10" t="s">
        <v>99</v>
      </c>
      <c r="C14" s="17">
        <v>2305001</v>
      </c>
      <c r="D14" s="17">
        <v>611916</v>
      </c>
      <c r="E14" s="17">
        <v>2916917</v>
      </c>
    </row>
    <row r="15" spans="1:5">
      <c r="A15">
        <v>10007137</v>
      </c>
      <c r="B15" s="10" t="s">
        <v>100</v>
      </c>
      <c r="C15" s="17">
        <v>876422</v>
      </c>
      <c r="D15" s="17">
        <v>298390</v>
      </c>
      <c r="E15" s="17">
        <v>1174812</v>
      </c>
    </row>
    <row r="16" spans="1:5">
      <c r="A16">
        <v>10006427</v>
      </c>
      <c r="B16" s="10" t="s">
        <v>101</v>
      </c>
      <c r="C16" s="17">
        <v>411325</v>
      </c>
      <c r="D16" s="17">
        <v>0</v>
      </c>
      <c r="E16" s="17">
        <v>411325</v>
      </c>
    </row>
    <row r="17" spans="1:5">
      <c r="A17">
        <v>10007150</v>
      </c>
      <c r="B17" s="10" t="s">
        <v>102</v>
      </c>
      <c r="C17" s="17">
        <v>14791424</v>
      </c>
      <c r="D17" s="17">
        <v>1556492</v>
      </c>
      <c r="E17" s="17">
        <v>16347916</v>
      </c>
    </row>
    <row r="18" spans="1:5">
      <c r="A18">
        <v>10004511</v>
      </c>
      <c r="B18" s="10" t="s">
        <v>103</v>
      </c>
      <c r="C18" s="17">
        <v>0</v>
      </c>
      <c r="D18" s="17">
        <v>277308</v>
      </c>
      <c r="E18" s="17">
        <v>277308</v>
      </c>
    </row>
    <row r="19" spans="1:5">
      <c r="A19">
        <v>10007774</v>
      </c>
      <c r="B19" s="10" t="s">
        <v>104</v>
      </c>
      <c r="C19" s="17">
        <v>145755772</v>
      </c>
      <c r="D19" s="17">
        <v>4785000</v>
      </c>
      <c r="E19" s="17">
        <v>150540772</v>
      </c>
    </row>
    <row r="20" spans="1:5">
      <c r="A20">
        <v>10004930</v>
      </c>
      <c r="B20" s="10" t="s">
        <v>105</v>
      </c>
      <c r="C20" s="17">
        <v>5119488</v>
      </c>
      <c r="D20" s="17">
        <v>1396036</v>
      </c>
      <c r="E20" s="17">
        <v>6515524</v>
      </c>
    </row>
    <row r="21" spans="1:5">
      <c r="A21">
        <v>10007155</v>
      </c>
      <c r="B21" s="10" t="s">
        <v>106</v>
      </c>
      <c r="C21" s="17">
        <v>5978399</v>
      </c>
      <c r="D21" s="17">
        <v>2163497</v>
      </c>
      <c r="E21" s="17">
        <v>8141896</v>
      </c>
    </row>
    <row r="22" spans="1:5">
      <c r="A22">
        <v>10007802</v>
      </c>
      <c r="B22" s="10" t="s">
        <v>107</v>
      </c>
      <c r="C22" s="17">
        <v>17758322</v>
      </c>
      <c r="D22" s="17">
        <v>3129739</v>
      </c>
      <c r="E22" s="17">
        <v>20888061</v>
      </c>
    </row>
    <row r="23" spans="1:5">
      <c r="A23">
        <v>10005553</v>
      </c>
      <c r="B23" s="10" t="s">
        <v>108</v>
      </c>
      <c r="C23" s="17">
        <v>12861249</v>
      </c>
      <c r="D23" s="17">
        <v>850680</v>
      </c>
      <c r="E23" s="17">
        <v>13711929</v>
      </c>
    </row>
    <row r="24" spans="1:5">
      <c r="A24">
        <v>10006022</v>
      </c>
      <c r="B24" s="10" t="s">
        <v>109</v>
      </c>
      <c r="C24" s="17">
        <v>167638</v>
      </c>
      <c r="D24" s="17">
        <v>1562410</v>
      </c>
      <c r="E24" s="17">
        <v>1730048</v>
      </c>
    </row>
    <row r="25" spans="1:5">
      <c r="A25">
        <v>10007158</v>
      </c>
      <c r="B25" s="10" t="s">
        <v>110</v>
      </c>
      <c r="C25" s="17">
        <v>46792813</v>
      </c>
      <c r="D25" s="17">
        <v>4785000</v>
      </c>
      <c r="E25" s="17">
        <v>51577813</v>
      </c>
    </row>
    <row r="26" spans="1:5">
      <c r="A26">
        <v>10007160</v>
      </c>
      <c r="B26" s="10" t="s">
        <v>111</v>
      </c>
      <c r="C26" s="17">
        <v>15373766</v>
      </c>
      <c r="D26" s="17">
        <v>4570707</v>
      </c>
      <c r="E26" s="17">
        <v>19944473</v>
      </c>
    </row>
    <row r="27" spans="1:5">
      <c r="A27">
        <v>10007806</v>
      </c>
      <c r="B27" s="10" t="s">
        <v>112</v>
      </c>
      <c r="C27" s="17">
        <v>15029972</v>
      </c>
      <c r="D27" s="17">
        <v>3515572</v>
      </c>
      <c r="E27" s="17">
        <v>18545544</v>
      </c>
    </row>
    <row r="28" spans="1:5">
      <c r="A28">
        <v>10003614</v>
      </c>
      <c r="B28" s="10" t="s">
        <v>113</v>
      </c>
      <c r="C28" s="17">
        <v>833179</v>
      </c>
      <c r="D28" s="17">
        <v>259917</v>
      </c>
      <c r="E28" s="17">
        <v>1093096</v>
      </c>
    </row>
    <row r="29" spans="1:5">
      <c r="B29" s="10"/>
      <c r="C29" s="17"/>
      <c r="D29" s="17"/>
      <c r="E29" s="17"/>
    </row>
    <row r="30" spans="1:5" ht="16.5" thickBot="1">
      <c r="B30" s="12" t="s">
        <v>22</v>
      </c>
      <c r="C30" s="18">
        <f ca="1">SUM(INDIRECT(ADDRESS(1,COLUMN())&amp;":"&amp;ADDRESS(ROW()-1,COLUMN())))</f>
        <v>289275441</v>
      </c>
      <c r="D30" s="18">
        <f ca="1">SUM(INDIRECT(ADDRESS(1,COLUMN())&amp;":"&amp;ADDRESS(ROW()-1,COLUMN())))</f>
        <v>31362462</v>
      </c>
      <c r="E30" s="18">
        <f ca="1">SUM(INDIRECT(ADDRESS(1,COLUMN())&amp;":"&amp;ADDRESS(ROW()-1,COLUMN())))</f>
        <v>320637903</v>
      </c>
    </row>
    <row r="31" spans="1:5">
      <c r="B31" s="14"/>
      <c r="C31" s="15"/>
      <c r="D31" s="15"/>
      <c r="E31" s="15"/>
    </row>
    <row r="32" spans="1:5">
      <c r="C32" s="19"/>
      <c r="D32" s="19"/>
      <c r="E32" s="19"/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5:E32"/>
  <sheetViews>
    <sheetView showGridLines="0" topLeftCell="B1" workbookViewId="0">
      <pane ySplit="11" topLeftCell="A12" activePane="bottomLeft" state="frozen"/>
      <selection pane="bottomLeft" activeCell="A11" sqref="A11:XFD11"/>
      <selection activeCell="A11" sqref="A11:XFD11"/>
    </sheetView>
  </sheetViews>
  <sheetFormatPr defaultRowHeight="15"/>
  <cols>
    <col min="1" max="1" width="9.140625" style="1" hidden="1" customWidth="1"/>
    <col min="2" max="2" width="48.5703125" style="1" customWidth="1"/>
    <col min="3" max="4" width="14.28515625" style="1" customWidth="1"/>
    <col min="5" max="5" width="16" style="1" customWidth="1"/>
    <col min="6" max="16384" width="9.140625" style="1"/>
  </cols>
  <sheetData>
    <row r="5" spans="1:5" ht="15.75">
      <c r="B5" s="3"/>
      <c r="E5" s="22" t="str">
        <f>DATE</f>
        <v>September 2020</v>
      </c>
    </row>
    <row r="6" spans="1:5" ht="15.75">
      <c r="B6" s="3" t="s">
        <v>1</v>
      </c>
      <c r="E6" s="2"/>
    </row>
    <row r="7" spans="1:5">
      <c r="E7" s="2"/>
    </row>
    <row r="8" spans="1:5" ht="15.75">
      <c r="B8" s="3" t="s">
        <v>114</v>
      </c>
      <c r="E8" s="5" t="s">
        <v>3</v>
      </c>
    </row>
    <row r="9" spans="1:5" ht="16.5" thickBot="1">
      <c r="B9" s="3"/>
    </row>
    <row r="10" spans="1:5" ht="63">
      <c r="B10" s="6" t="s">
        <v>4</v>
      </c>
      <c r="C10" s="7" t="s">
        <v>5</v>
      </c>
      <c r="D10" s="7" t="s">
        <v>6</v>
      </c>
      <c r="E10" s="8" t="s">
        <v>7</v>
      </c>
    </row>
    <row r="11" spans="1:5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>
      <c r="A12">
        <v>10000163</v>
      </c>
      <c r="B12" s="10" t="s">
        <v>115</v>
      </c>
      <c r="C12" s="17">
        <v>3117</v>
      </c>
      <c r="D12" s="17">
        <v>0</v>
      </c>
      <c r="E12" s="17">
        <v>3117</v>
      </c>
    </row>
    <row r="13" spans="1:5">
      <c r="A13">
        <v>10000385</v>
      </c>
      <c r="B13" s="10" t="s">
        <v>116</v>
      </c>
      <c r="C13" s="17">
        <v>133325</v>
      </c>
      <c r="D13" s="17">
        <v>0</v>
      </c>
      <c r="E13" s="17">
        <v>133325</v>
      </c>
    </row>
    <row r="14" spans="1:5">
      <c r="A14">
        <v>10007850</v>
      </c>
      <c r="B14" s="10" t="s">
        <v>117</v>
      </c>
      <c r="C14" s="17">
        <v>17999481</v>
      </c>
      <c r="D14" s="17">
        <v>1633111</v>
      </c>
      <c r="E14" s="17">
        <v>19632592</v>
      </c>
    </row>
    <row r="15" spans="1:5">
      <c r="A15">
        <v>10000571</v>
      </c>
      <c r="B15" s="10" t="s">
        <v>118</v>
      </c>
      <c r="C15" s="17">
        <v>1084610</v>
      </c>
      <c r="D15" s="17">
        <v>0</v>
      </c>
      <c r="E15" s="17">
        <v>1084610</v>
      </c>
    </row>
    <row r="16" spans="1:5">
      <c r="A16">
        <v>10000824</v>
      </c>
      <c r="B16" s="10" t="s">
        <v>119</v>
      </c>
      <c r="C16" s="17">
        <v>3242758</v>
      </c>
      <c r="D16" s="17">
        <v>595554</v>
      </c>
      <c r="E16" s="17">
        <v>3838312</v>
      </c>
    </row>
    <row r="17" spans="1:5">
      <c r="A17">
        <v>10007786</v>
      </c>
      <c r="B17" s="10" t="s">
        <v>120</v>
      </c>
      <c r="C17" s="17">
        <v>47875407</v>
      </c>
      <c r="D17" s="17">
        <v>4785000</v>
      </c>
      <c r="E17" s="17">
        <v>52660407</v>
      </c>
    </row>
    <row r="18" spans="1:5">
      <c r="A18">
        <v>10007792</v>
      </c>
      <c r="B18" s="10" t="s">
        <v>121</v>
      </c>
      <c r="C18" s="17">
        <v>25417898</v>
      </c>
      <c r="D18" s="17">
        <v>4530169</v>
      </c>
      <c r="E18" s="17">
        <v>29948067</v>
      </c>
    </row>
    <row r="19" spans="1:5">
      <c r="A19">
        <v>10008640</v>
      </c>
      <c r="B19" s="10" t="s">
        <v>122</v>
      </c>
      <c r="C19" s="17">
        <v>402162</v>
      </c>
      <c r="D19" s="17">
        <v>282448</v>
      </c>
      <c r="E19" s="17">
        <v>684610</v>
      </c>
    </row>
    <row r="20" spans="1:5">
      <c r="A20">
        <v>10007145</v>
      </c>
      <c r="B20" s="10" t="s">
        <v>123</v>
      </c>
      <c r="C20" s="17">
        <v>748391</v>
      </c>
      <c r="D20" s="17">
        <v>553396</v>
      </c>
      <c r="E20" s="17">
        <v>1301787</v>
      </c>
    </row>
    <row r="21" spans="1:5">
      <c r="A21">
        <v>10080811</v>
      </c>
      <c r="B21" s="10" t="s">
        <v>124</v>
      </c>
      <c r="C21" s="17">
        <v>3896</v>
      </c>
      <c r="D21" s="17">
        <v>294352</v>
      </c>
      <c r="E21" s="17">
        <v>298248</v>
      </c>
    </row>
    <row r="22" spans="1:5">
      <c r="A22">
        <v>10007801</v>
      </c>
      <c r="B22" s="10" t="s">
        <v>125</v>
      </c>
      <c r="C22" s="17">
        <v>8145087</v>
      </c>
      <c r="D22" s="17">
        <v>2157408</v>
      </c>
      <c r="E22" s="17">
        <v>10302495</v>
      </c>
    </row>
    <row r="23" spans="1:5">
      <c r="A23">
        <v>10005545</v>
      </c>
      <c r="B23" s="10" t="s">
        <v>126</v>
      </c>
      <c r="C23" s="17">
        <v>53504</v>
      </c>
      <c r="D23" s="17">
        <v>250776</v>
      </c>
      <c r="E23" s="17">
        <v>304280</v>
      </c>
    </row>
    <row r="24" spans="1:5">
      <c r="A24">
        <v>10037449</v>
      </c>
      <c r="B24" s="10" t="s">
        <v>127</v>
      </c>
      <c r="C24" s="17">
        <v>2379</v>
      </c>
      <c r="D24" s="17">
        <v>0</v>
      </c>
      <c r="E24" s="17">
        <v>2379</v>
      </c>
    </row>
    <row r="25" spans="1:5">
      <c r="A25">
        <v>10007164</v>
      </c>
      <c r="B25" s="10" t="s">
        <v>128</v>
      </c>
      <c r="C25" s="17">
        <v>5654686</v>
      </c>
      <c r="D25" s="17">
        <v>1941640</v>
      </c>
      <c r="E25" s="17">
        <v>7596326</v>
      </c>
    </row>
    <row r="26" spans="1:5">
      <c r="B26" s="10"/>
      <c r="C26" s="17"/>
      <c r="D26" s="17"/>
      <c r="E26" s="17"/>
    </row>
    <row r="27" spans="1:5" ht="16.5" thickBot="1">
      <c r="B27" s="12" t="s">
        <v>22</v>
      </c>
      <c r="C27" s="18">
        <f ca="1">SUM(INDIRECT(ADDRESS(1,COLUMN())&amp;":"&amp;ADDRESS(ROW()-1,COLUMN())))</f>
        <v>110766701</v>
      </c>
      <c r="D27" s="18">
        <f ca="1">SUM(INDIRECT(ADDRESS(1,COLUMN())&amp;":"&amp;ADDRESS(ROW()-1,COLUMN())))</f>
        <v>17023854</v>
      </c>
      <c r="E27" s="18">
        <f ca="1">SUM(INDIRECT(ADDRESS(1,COLUMN())&amp;":"&amp;ADDRESS(ROW()-1,COLUMN())))</f>
        <v>127790555</v>
      </c>
    </row>
    <row r="28" spans="1:5">
      <c r="B28" s="14"/>
      <c r="C28" s="15"/>
      <c r="D28" s="15"/>
      <c r="E28" s="15"/>
    </row>
    <row r="29" spans="1:5">
      <c r="C29" s="19"/>
      <c r="D29" s="19"/>
      <c r="E29" s="19"/>
    </row>
    <row r="30" spans="1:5" ht="13.5" customHeight="1"/>
    <row r="31" spans="1:5" ht="13.5" customHeight="1"/>
    <row r="32" spans="1:5" ht="13.5" customHeight="1"/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5:E26"/>
  <sheetViews>
    <sheetView showGridLines="0" topLeftCell="B1" workbookViewId="0">
      <pane ySplit="11" topLeftCell="A12" activePane="bottomLeft" state="frozen"/>
      <selection pane="bottomLeft" activeCell="A11" sqref="A11:XFD11"/>
      <selection activeCell="A11" sqref="A11:XFD11"/>
    </sheetView>
  </sheetViews>
  <sheetFormatPr defaultRowHeight="15"/>
  <cols>
    <col min="1" max="1" width="9.140625" style="1" hidden="1" customWidth="1"/>
    <col min="2" max="2" width="48.5703125" style="1" customWidth="1"/>
    <col min="3" max="4" width="14.28515625" style="1" customWidth="1"/>
    <col min="5" max="5" width="16" style="1" customWidth="1"/>
    <col min="6" max="16384" width="9.140625" style="1"/>
  </cols>
  <sheetData>
    <row r="5" spans="1:5" ht="15.75">
      <c r="B5" s="3"/>
      <c r="E5" s="22" t="str">
        <f>DATE</f>
        <v>September 2020</v>
      </c>
    </row>
    <row r="6" spans="1:5" ht="15.75">
      <c r="B6" s="3" t="s">
        <v>1</v>
      </c>
      <c r="E6" s="2"/>
    </row>
    <row r="7" spans="1:5">
      <c r="E7" s="2"/>
    </row>
    <row r="8" spans="1:5" ht="15.75">
      <c r="B8" s="3" t="s">
        <v>129</v>
      </c>
      <c r="E8" s="5" t="s">
        <v>3</v>
      </c>
    </row>
    <row r="9" spans="1:5" ht="16.5" thickBot="1">
      <c r="B9" s="3"/>
    </row>
    <row r="10" spans="1:5" ht="63">
      <c r="B10" s="6" t="s">
        <v>4</v>
      </c>
      <c r="C10" s="7" t="s">
        <v>5</v>
      </c>
      <c r="D10" s="7" t="s">
        <v>6</v>
      </c>
      <c r="E10" s="8" t="s">
        <v>7</v>
      </c>
    </row>
    <row r="11" spans="1:5" ht="15.75" hidden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spans="1:5">
      <c r="A12">
        <v>10007759</v>
      </c>
      <c r="B12" s="10" t="s">
        <v>130</v>
      </c>
      <c r="C12" s="17">
        <v>6302495</v>
      </c>
      <c r="D12" s="17">
        <v>1623322</v>
      </c>
      <c r="E12" s="17">
        <v>7925817</v>
      </c>
    </row>
    <row r="13" spans="1:5">
      <c r="A13">
        <v>10006840</v>
      </c>
      <c r="B13" s="10" t="s">
        <v>131</v>
      </c>
      <c r="C13" s="17">
        <v>41395196</v>
      </c>
      <c r="D13" s="17">
        <v>4785000</v>
      </c>
      <c r="E13" s="17">
        <v>46180196</v>
      </c>
    </row>
    <row r="14" spans="1:5">
      <c r="A14">
        <v>10007140</v>
      </c>
      <c r="B14" s="10" t="s">
        <v>132</v>
      </c>
      <c r="C14" s="17">
        <v>2457988</v>
      </c>
      <c r="D14" s="17">
        <v>1086839</v>
      </c>
      <c r="E14" s="17">
        <v>3544827</v>
      </c>
    </row>
    <row r="15" spans="1:5">
      <c r="A15">
        <v>10001726</v>
      </c>
      <c r="B15" s="10" t="s">
        <v>133</v>
      </c>
      <c r="C15" s="17">
        <v>3506829</v>
      </c>
      <c r="D15" s="17">
        <v>2683202</v>
      </c>
      <c r="E15" s="17">
        <v>6190031</v>
      </c>
    </row>
    <row r="16" spans="1:5">
      <c r="A16">
        <v>10040812</v>
      </c>
      <c r="B16" s="10" t="s">
        <v>134</v>
      </c>
      <c r="C16" s="17">
        <v>494859</v>
      </c>
      <c r="D16" s="17">
        <v>467725</v>
      </c>
      <c r="E16" s="17">
        <v>962584</v>
      </c>
    </row>
    <row r="17" spans="1:5">
      <c r="A17">
        <v>10007767</v>
      </c>
      <c r="B17" s="10" t="s">
        <v>135</v>
      </c>
      <c r="C17" s="17">
        <v>6962461</v>
      </c>
      <c r="D17" s="17">
        <v>1533048</v>
      </c>
      <c r="E17" s="17">
        <v>8495509</v>
      </c>
    </row>
    <row r="18" spans="1:5">
      <c r="A18">
        <v>10007832</v>
      </c>
      <c r="B18" s="10" t="s">
        <v>136</v>
      </c>
      <c r="C18" s="17">
        <v>195662</v>
      </c>
      <c r="D18" s="17">
        <v>0</v>
      </c>
      <c r="E18" s="17">
        <v>195662</v>
      </c>
    </row>
    <row r="19" spans="1:5">
      <c r="A19">
        <v>10006299</v>
      </c>
      <c r="B19" s="10" t="s">
        <v>137</v>
      </c>
      <c r="C19" s="17">
        <v>886024</v>
      </c>
      <c r="D19" s="17">
        <v>1072175</v>
      </c>
      <c r="E19" s="17">
        <v>1958199</v>
      </c>
    </row>
    <row r="20" spans="1:5">
      <c r="A20">
        <v>10007163</v>
      </c>
      <c r="B20" s="10" t="s">
        <v>138</v>
      </c>
      <c r="C20" s="17">
        <v>36762630</v>
      </c>
      <c r="D20" s="17">
        <v>4654076</v>
      </c>
      <c r="E20" s="17">
        <v>41416706</v>
      </c>
    </row>
    <row r="21" spans="1:5">
      <c r="A21">
        <v>10007166</v>
      </c>
      <c r="B21" s="10" t="s">
        <v>139</v>
      </c>
      <c r="C21" s="17">
        <v>1935624</v>
      </c>
      <c r="D21" s="17">
        <v>1352421</v>
      </c>
      <c r="E21" s="17">
        <v>3288045</v>
      </c>
    </row>
    <row r="22" spans="1:5">
      <c r="A22">
        <v>10007139</v>
      </c>
      <c r="B22" s="10" t="s">
        <v>140</v>
      </c>
      <c r="C22" s="17">
        <v>987121</v>
      </c>
      <c r="D22" s="17">
        <v>469824</v>
      </c>
      <c r="E22" s="17">
        <v>1456945</v>
      </c>
    </row>
    <row r="23" spans="1:5">
      <c r="B23" s="10"/>
      <c r="C23" s="17"/>
      <c r="D23" s="17"/>
      <c r="E23" s="17"/>
    </row>
    <row r="24" spans="1:5" ht="16.5" thickBot="1">
      <c r="B24" s="12" t="s">
        <v>22</v>
      </c>
      <c r="C24" s="18">
        <f ca="1">SUM(INDIRECT(ADDRESS(1,COLUMN())&amp;":"&amp;ADDRESS(ROW()-1,COLUMN())))</f>
        <v>101886889</v>
      </c>
      <c r="D24" s="18">
        <f ca="1">SUM(INDIRECT(ADDRESS(1,COLUMN())&amp;":"&amp;ADDRESS(ROW()-1,COLUMN())))</f>
        <v>19727632</v>
      </c>
      <c r="E24" s="18">
        <f ca="1">SUM(INDIRECT(ADDRESS(1,COLUMN())&amp;":"&amp;ADDRESS(ROW()-1,COLUMN())))</f>
        <v>121614521</v>
      </c>
    </row>
    <row r="25" spans="1:5">
      <c r="B25" s="14"/>
      <c r="C25" s="15"/>
      <c r="D25" s="15"/>
      <c r="E25" s="15"/>
    </row>
    <row r="26" spans="1:5">
      <c r="C26" s="19"/>
      <c r="D26" s="19"/>
      <c r="E26" s="19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EFB8CE3A51E47A6FACC36016F90A3" ma:contentTypeVersion="2" ma:contentTypeDescription="Create a new document." ma:contentTypeScope="" ma:versionID="7597b6a36624562c1bb853c269940084">
  <xsd:schema xmlns:xsd="http://www.w3.org/2001/XMLSchema" xmlns:xs="http://www.w3.org/2001/XMLSchema" xmlns:p="http://schemas.microsoft.com/office/2006/metadata/properties" xmlns:ns2="f072d8a6-930d-4792-a8d3-ba33864d7e81" targetNamespace="http://schemas.microsoft.com/office/2006/metadata/properties" ma:root="true" ma:fieldsID="9c235324c044b85b6194df0d9b0c2427" ns2:_="">
    <xsd:import namespace="f072d8a6-930d-4792-a8d3-ba33864d7e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d8a6-930d-4792-a8d3-ba33864d7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7692E-A388-40D4-9D0C-F69B6FE9CDB2}"/>
</file>

<file path=customXml/itemProps2.xml><?xml version="1.0" encoding="utf-8"?>
<ds:datastoreItem xmlns:ds="http://schemas.openxmlformats.org/officeDocument/2006/customXml" ds:itemID="{B3099093-06CF-490E-9BAB-12404ABE5C08}"/>
</file>

<file path=customXml/itemProps3.xml><?xml version="1.0" encoding="utf-8"?>
<ds:datastoreItem xmlns:ds="http://schemas.openxmlformats.org/officeDocument/2006/customXml" ds:itemID="{CFE68B06-0EE1-4298-A4BB-C178BFC481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HEFCE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Bridget Josselyn</dc:creator>
  <cp:keywords/>
  <dc:description/>
  <cp:lastModifiedBy/>
  <cp:revision/>
  <dcterms:created xsi:type="dcterms:W3CDTF">2000-02-28T10:13:29Z</dcterms:created>
  <dcterms:modified xsi:type="dcterms:W3CDTF">2020-09-10T16:07:09Z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0x010100A7EEFB8CE3A51E47A6FACC36016F90A3</vt:lpwstr>
  </property>
</Properties>
</file>