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E0424820-1648-4C83-A1CB-4346B0F9F9D6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<sst xmlns="http://schemas.openxmlformats.org/spreadsheetml/2006/main" count="294" uniqueCount="207">
  <si>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</si>
  <si>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</si>
  <si>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</si>
  <si>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</si>
  <si>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</si>
  <si>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</si>
  <si>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</si>
  <si>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</si>
  <si>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</si>
  <si>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</si>
  <si>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</si>
  <si>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</si>
  <si>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</si>
  <si>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</si>
  <si>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</si>
  <si>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</si>
  <si>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</si>
  <si>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</si>
  <si>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</si>
  <si>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</si>
  <si>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</si>
  <si>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</si>
  <si>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</si>
  <si>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</si>
  <si>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</si>
  <si>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</si>
  <si>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</si>
  <si>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</si>
  <si>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</si>
  <si>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</si>
  <si>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</si>
  <si>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</si>
  <si>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</si>
  <si>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</si>
  <si>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</si>
  <si>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</si>
  <si>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</si>
  <si>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</si>
  <si>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</si>
  <si>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</si>
  <si>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</si>
  <si>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</si>
  <si>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</si>
  <si>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</si>
  <si>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</si>
  <si>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</si>
  <si>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</si>
  <si>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</si>
  <si>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</si>
  <si>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</si>
  <si>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</si>
  <si>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</si>
  <si>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</si>
  <si>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</si>
  <si>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</si>
  <si>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</si>
  <si>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</si>
  <si>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</si>
  <si>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</si>
  <si>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</si>
  <si>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</si>
  <si>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</si>
  <si>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</si>
  <si>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</si>
  <si>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</si>
  <si>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</si>
  <si>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</si>
  <si>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</si>
  <si>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</si>
  <si>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</si>
  <si>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</si>
  <si>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</si>
  <si>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</si>
  <si>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</si>
  <si>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</si>
  <si>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</si>
  <si>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</si>
  <si>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</si>
  <si>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</si>
  <si>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</si>
  <si>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</si>
  <si>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</si>
  <si>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</si>
  <si>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</si>
  <si>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</si>
  <si>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</si>
  <si>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</si>
  <si>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</si>
  <si>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</si>
  <si>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</si>
  <si>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</si>
  <si>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</si>
  <si>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</si>
  <si>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</si>
  <si>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</si>
  <si>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</si>
  <si>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</si>
  <si>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</si>
  <si>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</si>
  <si>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</si>
  <si>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</si>
  <si>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</si>
  <si>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</si>
  <si>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</si>
  <si>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</si>
  <si>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</si>
  <si>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</si>
  <si>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</si>
  <si>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</si>
  <si>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</si>
  <si>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</si>
  <si>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</si>
  <si>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</si>
  <si>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</si>
  <si>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</si>
  <si>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</si>
  <si>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</si>
  <si>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</si>
  <si>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</si>
  <si>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</si>
  <si>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</si>
  <si>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</si>
  <si>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</si>
  <si>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</si>
  <si>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</si>
  <si>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</si>
  <si>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</si>
  <si>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</si>
  <si>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</si>
  <si>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</si>
  <si>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</si>
  <si>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</si>
  <si>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</si>
  <si>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</si>
  <si>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</si>
  <si>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</si>
  <si>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</si>
  <si>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</si>
  <si>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</si>
  <si>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</si>
  <si>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</si>
  <si>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</si>
  <si>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</si>
  <si>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</si>
  <si>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</si>
  <si>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</si>
  <si>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</si>
  <si>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</si>
  <si>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</si>
  <si>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</si>
  <si>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</si>
  <si>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</si>
  <si>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</si>
  <si>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</si>
  <si>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</si>
  <si>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</si>
  <si>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</si>
  <si>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</si>
  <si>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</si>
  <si>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</si>
  <si>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</si>
  <si>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</si>
  <si>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</si>
  <si>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</si>
  <si>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</si>
  <si>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</si>
  <si>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</si>
  <si>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</si>
  <si>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</si>
  <si>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</si>
  <si>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</si>
  <si>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</si>
  <si>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</si>
  <si>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</si>
  <si>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</si>
  <si>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</si>
  <si>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</si>
  <si>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</si>
  <si>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</si>
  <si>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</si>
  <si>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</si>
  <si>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</si>
  <si>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</si>
  <si>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</si>
  <si>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</si>
  <si>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</si>
  <si>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</si>
  <si>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</si>
  <si>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</si>
  <si>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</si>
  <si>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</si>
  <si>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</si>
  <si>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</si>
  <si>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</si>
  <si>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</si>
  <si>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</si>
  <si>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</si>
  <si>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</si>
  <si>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</si>
  <si>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Falmouth University</t>
  </si>
  <si>
    <t>D</t>
  </si>
  <si>
    <t>Z</t>
  </si>
  <si>
    <t>Art and Design: History, Practice and Theory</t>
  </si>
  <si>
    <t>Output</t>
  </si>
  <si>
    <t>Impact</t>
  </si>
  <si>
    <t>Environment</t>
  </si>
  <si>
    <t>Music, Drama, Dance and Performing 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</si>
</sst>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Falmouth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10008640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10008640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358169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358169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358169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22351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2622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504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43264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426910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426910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2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Falmouth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10008640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358169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22351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 t="s">
        <v>200</v>
      </c>
      <c r="B16" s="270">
        <v>34</v>
      </c>
      <c r="C16" s="270" t="s">
        <v>201</v>
      </c>
      <c r="D16" s="270" t="s">
        <v>202</v>
      </c>
      <c r="E16" s="270" t="s">
        <v>203</v>
      </c>
      <c r="F16" s="225">
        <v>3.1</v>
      </c>
      <c r="G16" s="225">
        <v>21.6</v>
      </c>
      <c r="H16" s="225">
        <v>36.1</v>
      </c>
      <c r="I16" s="225">
        <v>28.9</v>
      </c>
      <c r="J16" s="225">
        <v>10.3</v>
      </c>
      <c r="K16" s="226">
        <v>0.753</v>
      </c>
      <c r="L16" s="226">
        <v>5.2469999999999999</v>
      </c>
      <c r="M16" s="226">
        <v>8.7690000000000001</v>
      </c>
      <c r="N16" s="226">
        <v>7.02</v>
      </c>
      <c r="O16" s="226">
        <v>2.5019999999999998</v>
      </c>
      <c r="P16" s="226">
        <v>6</v>
      </c>
      <c r="Q16" s="226">
        <v>3.012</v>
      </c>
      <c r="R16" s="226">
        <v>5.2469999999999999</v>
      </c>
      <c r="S16" s="226">
        <v>0</v>
      </c>
      <c r="T16" s="226">
        <v>0</v>
      </c>
      <c r="U16" s="226">
        <v>0</v>
      </c>
      <c r="V16" s="226">
        <v>8.2590000000000003</v>
      </c>
      <c r="W16" s="227">
        <v>82410</v>
      </c>
      <c r="X16" s="227">
        <v>0</v>
      </c>
      <c r="Y16" s="227">
        <v>5143</v>
      </c>
    </row>
    <row r="17" spans="1:25" s="50" customFormat="1" x14ac:dyDescent="0.3">
      <c r="A17" s="270" t="s">
        <v>200</v>
      </c>
      <c r="B17" s="270">
        <v>34</v>
      </c>
      <c r="C17" s="270" t="s">
        <v>201</v>
      </c>
      <c r="D17" s="270" t="s">
        <v>202</v>
      </c>
      <c r="E17" s="270" t="s">
        <v>204</v>
      </c>
      <c r="F17" s="225">
        <v>0</v>
      </c>
      <c r="G17" s="225">
        <v>10</v>
      </c>
      <c r="H17" s="225">
        <v>90</v>
      </c>
      <c r="I17" s="225">
        <v>0</v>
      </c>
      <c r="J17" s="225">
        <v>0</v>
      </c>
      <c r="K17" s="226">
        <v>0</v>
      </c>
      <c r="L17" s="226">
        <v>2.4289999999999998</v>
      </c>
      <c r="M17" s="226">
        <v>21.861000000000001</v>
      </c>
      <c r="N17" s="226">
        <v>0</v>
      </c>
      <c r="O17" s="226">
        <v>0</v>
      </c>
      <c r="P17" s="226">
        <v>2.4289999999999998</v>
      </c>
      <c r="Q17" s="226">
        <v>0</v>
      </c>
      <c r="R17" s="226">
        <v>2.4289999999999998</v>
      </c>
      <c r="S17" s="226">
        <v>0</v>
      </c>
      <c r="T17" s="226">
        <v>0</v>
      </c>
      <c r="U17" s="226">
        <v>0</v>
      </c>
      <c r="V17" s="226">
        <v>2.4289999999999998</v>
      </c>
      <c r="W17" s="227">
        <v>5932</v>
      </c>
      <c r="X17" s="227">
        <v>0</v>
      </c>
      <c r="Y17" s="227">
        <v>370</v>
      </c>
    </row>
    <row r="18" spans="1:25" s="50" customFormat="1" x14ac:dyDescent="0.3">
      <c r="A18" s="270" t="s">
        <v>200</v>
      </c>
      <c r="B18" s="270">
        <v>34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40</v>
      </c>
      <c r="H18" s="225">
        <v>60</v>
      </c>
      <c r="I18" s="225">
        <v>0</v>
      </c>
      <c r="J18" s="225">
        <v>0</v>
      </c>
      <c r="K18" s="226">
        <v>0</v>
      </c>
      <c r="L18" s="226">
        <v>9.7159999999999993</v>
      </c>
      <c r="M18" s="226">
        <v>14.574</v>
      </c>
      <c r="N18" s="226">
        <v>0</v>
      </c>
      <c r="O18" s="226">
        <v>0</v>
      </c>
      <c r="P18" s="226">
        <v>9.7159999999999993</v>
      </c>
      <c r="Q18" s="226">
        <v>0</v>
      </c>
      <c r="R18" s="226">
        <v>9.7159999999999993</v>
      </c>
      <c r="S18" s="226">
        <v>0</v>
      </c>
      <c r="T18" s="226">
        <v>0</v>
      </c>
      <c r="U18" s="226">
        <v>0</v>
      </c>
      <c r="V18" s="226">
        <v>9.7159999999999993</v>
      </c>
      <c r="W18" s="227">
        <v>16509</v>
      </c>
      <c r="X18" s="227">
        <v>0</v>
      </c>
      <c r="Y18" s="227">
        <v>1030</v>
      </c>
    </row>
    <row r="19" spans="1:25" s="50" customFormat="1" x14ac:dyDescent="0.3">
      <c r="A19" s="270" t="s">
        <v>200</v>
      </c>
      <c r="B19" s="270">
        <v>35</v>
      </c>
      <c r="C19" s="270" t="s">
        <v>201</v>
      </c>
      <c r="D19" s="270" t="s">
        <v>206</v>
      </c>
      <c r="E19" s="270" t="s">
        <v>203</v>
      </c>
      <c r="F19" s="225">
        <v>9.9</v>
      </c>
      <c r="G19" s="225">
        <v>23.4</v>
      </c>
      <c r="H19" s="225">
        <v>39.5</v>
      </c>
      <c r="I19" s="225">
        <v>21</v>
      </c>
      <c r="J19" s="225">
        <v>6.2</v>
      </c>
      <c r="K19" s="226">
        <v>2.5840000000000001</v>
      </c>
      <c r="L19" s="226">
        <v>6.1070000000000002</v>
      </c>
      <c r="M19" s="226">
        <v>10.308999999999999</v>
      </c>
      <c r="N19" s="226">
        <v>5.4809999999999999</v>
      </c>
      <c r="O19" s="226">
        <v>1.6180000000000001</v>
      </c>
      <c r="P19" s="226">
        <v>8.6910000000000007</v>
      </c>
      <c r="Q19" s="226">
        <v>10.336</v>
      </c>
      <c r="R19" s="226">
        <v>6.1070000000000002</v>
      </c>
      <c r="S19" s="226">
        <v>0</v>
      </c>
      <c r="T19" s="226">
        <v>0</v>
      </c>
      <c r="U19" s="226">
        <v>0</v>
      </c>
      <c r="V19" s="226">
        <v>16.443000000000001</v>
      </c>
      <c r="W19" s="227">
        <v>164079</v>
      </c>
      <c r="X19" s="227">
        <v>0</v>
      </c>
      <c r="Y19" s="227">
        <v>10239</v>
      </c>
    </row>
    <row r="20" spans="1:25" s="50" customFormat="1" x14ac:dyDescent="0.3">
      <c r="A20" s="270" t="s">
        <v>200</v>
      </c>
      <c r="B20" s="270">
        <v>35</v>
      </c>
      <c r="C20" s="270" t="s">
        <v>201</v>
      </c>
      <c r="D20" s="270" t="s">
        <v>206</v>
      </c>
      <c r="E20" s="270" t="s">
        <v>204</v>
      </c>
      <c r="F20" s="225">
        <v>30</v>
      </c>
      <c r="G20" s="225">
        <v>20</v>
      </c>
      <c r="H20" s="225">
        <v>30</v>
      </c>
      <c r="I20" s="225">
        <v>0</v>
      </c>
      <c r="J20" s="225">
        <v>20</v>
      </c>
      <c r="K20" s="226">
        <v>7.83</v>
      </c>
      <c r="L20" s="226">
        <v>5.22</v>
      </c>
      <c r="M20" s="226">
        <v>7.83</v>
      </c>
      <c r="N20" s="226">
        <v>0</v>
      </c>
      <c r="O20" s="226">
        <v>5.22</v>
      </c>
      <c r="P20" s="226">
        <v>13.05</v>
      </c>
      <c r="Q20" s="226">
        <v>31.32</v>
      </c>
      <c r="R20" s="226">
        <v>5.22</v>
      </c>
      <c r="S20" s="226">
        <v>0</v>
      </c>
      <c r="T20" s="226">
        <v>0</v>
      </c>
      <c r="U20" s="226">
        <v>0</v>
      </c>
      <c r="V20" s="226">
        <v>36.54</v>
      </c>
      <c r="W20" s="227">
        <v>89239</v>
      </c>
      <c r="X20" s="227">
        <v>0</v>
      </c>
      <c r="Y20" s="227">
        <v>5569</v>
      </c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227"/>
    </row>
    <row r="22" spans="1:25" s="50" customFormat="1" x14ac:dyDescent="0.3">
      <c r="A22" s="271"/>
      <c r="B22" s="271"/>
      <c r="C22" s="271"/>
      <c r="D22" s="272"/>
      <c r="E22" s="272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/>
      <c r="V22" s="219"/>
      <c r="W22" s="219"/>
      <c r="X22" s="219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3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3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3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3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3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22" customFormat="1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3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3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3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3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3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3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3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3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3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4"/>
      <c r="W222" s="220"/>
      <c r="X22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2 P18:P222 J18:J222">
    <cfRule type="expression" dxfId="13" priority="7">
      <formula>IF($A18&lt;&gt;"",1,0)</formula>
    </cfRule>
  </conditionalFormatting>
  <conditionalFormatting sqref="A217:X22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1 P16:P21 V16:V21">
    <cfRule type="expression" dxfId="8" priority="4">
      <formula>IF($A16&lt;&gt;"",1,0)</formula>
    </cfRule>
  </conditionalFormatting>
  <conditionalFormatting sqref="Y16:Y2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29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Falmouth University</v>
      </c>
    </row>
    <row r="6" spans="1:8" ht="13.5" x14ac:dyDescent="0.3">
      <c r="A6" s="8" t="s">
        <v>56</v>
      </c>
      <c r="B6" s="180">
        <f>UKPRN</f>
        <v>10008640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35000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23000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14500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14500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2622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16000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0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100</v>
      </c>
      <c r="B25" s="262"/>
      <c r="C25" s="263">
        <v>4000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504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500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Falmouth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10008640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43264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 t="s">
        <v>200</v>
      </c>
      <c r="B12" s="270">
        <v>34</v>
      </c>
      <c r="C12" s="270" t="s">
        <v>201</v>
      </c>
      <c r="D12" s="270" t="s">
        <v>202</v>
      </c>
      <c r="E12" s="270"/>
      <c r="F12" s="270"/>
      <c r="G12" s="227">
        <v>2</v>
      </c>
      <c r="H12" s="227">
        <v>22</v>
      </c>
      <c r="I12" s="227">
        <v>51</v>
      </c>
      <c r="J12" s="227">
        <v>18</v>
      </c>
      <c r="K12" s="227">
        <v>7</v>
      </c>
      <c r="L12" s="239">
        <v>0.32</v>
      </c>
      <c r="M12" s="239">
        <v>3.5</v>
      </c>
      <c r="N12" s="239">
        <v>1.456</v>
      </c>
      <c r="O12" s="227">
        <v>7003</v>
      </c>
      <c r="P12" s="51"/>
    </row>
    <row r="13" spans="1:17" s="50" customFormat="1" x14ac:dyDescent="0.3">
      <c r="A13" s="270" t="s">
        <v>200</v>
      </c>
      <c r="B13" s="270">
        <v>35</v>
      </c>
      <c r="C13" s="270" t="s">
        <v>201</v>
      </c>
      <c r="D13" s="270" t="s">
        <v>206</v>
      </c>
      <c r="E13" s="270"/>
      <c r="F13" s="270"/>
      <c r="G13" s="227">
        <v>12</v>
      </c>
      <c r="H13" s="227">
        <v>20</v>
      </c>
      <c r="I13" s="227">
        <v>46</v>
      </c>
      <c r="J13" s="227">
        <v>14</v>
      </c>
      <c r="K13" s="227">
        <v>8</v>
      </c>
      <c r="L13" s="239">
        <v>0.41025641025641002</v>
      </c>
      <c r="M13" s="239">
        <v>14.14</v>
      </c>
      <c r="N13" s="239">
        <v>7.53952876712329</v>
      </c>
      <c r="O13" s="227">
        <v>36261</v>
      </c>
      <c r="P13" s="51"/>
    </row>
    <row r="14" spans="1:17" s="50" customFormat="1" x14ac:dyDescent="0.3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9"/>
      <c r="M14" s="239"/>
      <c r="N14" s="239"/>
      <c r="O14" s="227"/>
      <c r="P14" s="51"/>
    </row>
    <row r="15" spans="1:17" s="50" customFormat="1" x14ac:dyDescent="0.3">
      <c r="A15" s="276"/>
      <c r="B15" s="276"/>
      <c r="C15" s="276"/>
      <c r="D15" s="276"/>
      <c r="E15" s="276"/>
      <c r="F15" s="276"/>
      <c r="G15" s="230"/>
      <c r="H15" s="230"/>
      <c r="I15" s="230"/>
      <c r="J15" s="230"/>
      <c r="K15" s="230"/>
      <c r="L15" s="243"/>
      <c r="M15" s="244"/>
      <c r="N15" s="244"/>
      <c r="O15" s="230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3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3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22" customFormat="1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3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3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3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s="44" customFormat="1" x14ac:dyDescent="0.3">
      <c r="A225" s="277"/>
      <c r="B225" s="277"/>
      <c r="C225" s="277"/>
      <c r="D225" s="277"/>
      <c r="E225" s="277"/>
      <c r="F225" s="277"/>
      <c r="G225" s="245"/>
      <c r="H225" s="245"/>
      <c r="I225" s="245"/>
      <c r="J225" s="245"/>
      <c r="K225" s="245"/>
      <c r="L225" s="246"/>
      <c r="M225" s="246"/>
      <c r="N225" s="246"/>
      <c r="O225" s="245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3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3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3">
      <c r="G500" s="20"/>
      <c r="H500" s="20"/>
      <c r="I500" s="20"/>
      <c r="J500" s="20"/>
      <c r="K500" s="20"/>
      <c r="L500" s="251"/>
      <c r="M500" s="251"/>
      <c r="N500" s="251"/>
      <c r="O500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4 K12:K124">
    <cfRule type="expression" dxfId="5" priority="2">
      <formula>IF($A12&lt;&gt;"",1,0)</formula>
    </cfRule>
  </conditionalFormatting>
  <conditionalFormatting sqref="E12:F124">
    <cfRule type="expression" dxfId="4" priority="1">
      <formula>IF(AND($A12&lt;&gt;"",$E12=""),1,0)</formula>
    </cfRule>
  </conditionalFormatting>
  <conditionalFormatting sqref="A222:O224">
    <cfRule type="expression" dxfId="3" priority="12">
      <formula>IF($A222&lt;&gt;"",1,0)</formula>
    </cfRule>
  </conditionalFormatting>
  <conditionalFormatting sqref="A12:O124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4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Falmouth University</v>
      </c>
      <c r="D5" s="96"/>
    </row>
    <row r="6" spans="1:15" ht="13.5" x14ac:dyDescent="0.3">
      <c r="B6" s="142" t="s">
        <v>56</v>
      </c>
      <c r="C6" s="180">
        <f>UKPRN</f>
        <v>10008640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17000</v>
      </c>
      <c r="E10" s="213">
        <v>3000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3000</v>
      </c>
      <c r="E11" s="214">
        <v>8000</v>
      </c>
      <c r="F11" s="214">
        <v>1000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24000</v>
      </c>
      <c r="E12" s="214">
        <v>34000</v>
      </c>
      <c r="F12" s="214">
        <v>35000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166000</v>
      </c>
      <c r="E13" s="214">
        <v>436000</v>
      </c>
      <c r="F13" s="214">
        <v>1403000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27000</v>
      </c>
      <c r="E15" s="215">
        <v>35000</v>
      </c>
      <c r="F15" s="215">
        <v>28000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35000</v>
      </c>
      <c r="E16" s="212">
        <v>12000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272000</v>
      </c>
      <c r="E18" s="211">
        <v>528000</v>
      </c>
      <c r="F18" s="211">
        <v>1467000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9463000</v>
      </c>
      <c r="G20" s="4" t="s">
        <v>113</v>
      </c>
      <c r="H20" s="4"/>
      <c r="I20" s="100"/>
      <c r="K20" s="179" t="s">
        <v>144</v>
      </c>
      <c r="L20" s="183">
        <v>9463000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 xml:space="preserve"> </v>
      </c>
    </row>
    <row r="33" spans="2:8" ht="15" customHeight="1" x14ac:dyDescent="0.3">
      <c r="B33" s="7" t="str">
        <f>IF( (AND(($E$18&gt;0),(SUM($E$10:$E$17)=0))),$N$25,"")</f>
        <v/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2019-07-25T16:38:30Z</dcterms:modified>
</cp:coreProperties>
</file>