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Y2" i="18" l="1"/>
  <c r="E22" i="86" l="1"/>
  <c r="E9" i="18" l="1"/>
  <c r="A5" i="89" l="1"/>
  <c r="A4" i="89" l="1"/>
  <c r="F20" i="87" l="1"/>
  <c r="F26" i="87" l="1"/>
  <c r="F25" i="87"/>
  <c r="E24" i="87"/>
  <c r="F23" i="87"/>
  <c r="B34" i="87" l="1"/>
  <c r="B33" i="87"/>
  <c r="B32" i="87"/>
  <c r="D9" i="88" l="1"/>
  <c r="D2" i="88"/>
  <c r="C6" i="87"/>
  <c r="C5" i="87"/>
  <c r="F2" i="87"/>
  <c r="E12" i="86"/>
  <c r="B6" i="62" l="1"/>
  <c r="B5" i="62"/>
  <c r="E8" i="18" l="1"/>
  <c r="E7" i="18"/>
  <c r="O2" i="47" l="1"/>
  <c r="E2" i="62"/>
  <c r="D4" i="47" l="1"/>
  <c r="B4" i="18"/>
  <c r="E7" i="47"/>
  <c r="D5" i="47"/>
  <c r="B5" i="18"/>
</calcChain>
</file>

<file path=xl/sharedStrings.xml><?xml version="1.0" encoding="utf-8"?>
<sst xmlns="http://schemas.openxmlformats.org/spreadsheetml/2006/main" count="268" uniqueCount="200">
  <si>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</si>
  <si>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</si>
  <si>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</si>
  <si>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</si>
  <si>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</si>
  <si>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</si>
  <si>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</si>
  <si>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</si>
  <si>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</si>
  <si>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</si>
  <si>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</si>
  <si>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</si>
  <si>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</si>
  <si>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</si>
  <si>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</si>
  <si>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</si>
  <si>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</si>
  <si>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</si>
  <si>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</si>
  <si>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</si>
  <si>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</si>
  <si>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</si>
  <si>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</si>
  <si>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</si>
  <si>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</si>
  <si>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</si>
  <si>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</si>
  <si>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</si>
  <si>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</si>
  <si>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</si>
  <si>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</si>
  <si>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</si>
  <si>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</si>
  <si>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</si>
  <si>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</si>
  <si>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</si>
  <si>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</si>
  <si>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</si>
  <si>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</si>
  <si>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</si>
  <si>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</si>
  <si>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</si>
  <si>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</si>
  <si>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</si>
  <si>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</si>
  <si>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</si>
  <si>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</si>
  <si>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</si>
  <si>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</si>
  <si>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</si>
  <si>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</si>
  <si>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</si>
  <si>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</si>
  <si>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</si>
  <si>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</si>
  <si>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</si>
  <si>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</si>
  <si>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</si>
  <si>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</si>
  <si>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</si>
  <si>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</si>
  <si>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</si>
  <si>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</si>
  <si>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</si>
  <si>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</si>
  <si>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</si>
  <si>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</si>
  <si>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</si>
  <si>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</si>
  <si>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</si>
  <si>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</si>
  <si>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</si>
  <si>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</si>
  <si>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</si>
  <si>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</si>
  <si>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</si>
  <si>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</si>
  <si>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</si>
  <si>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</si>
  <si>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</si>
  <si>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</si>
  <si>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</si>
  <si>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</si>
  <si>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</si>
  <si>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</si>
  <si>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</si>
  <si>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</si>
  <si>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</si>
  <si>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</si>
  <si>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</si>
  <si>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</si>
  <si>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</si>
  <si>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</si>
  <si>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</si>
  <si>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</si>
  <si>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</si>
  <si>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</si>
  <si>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</si>
  <si>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</si>
  <si>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</si>
  <si>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</si>
  <si>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</si>
  <si>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</si>
  <si>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</si>
  <si>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</si>
  <si>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</si>
  <si>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</si>
  <si>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</si>
  <si>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</si>
  <si>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</si>
  <si>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</si>
  <si>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</si>
  <si>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</si>
  <si>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</si>
  <si>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</si>
  <si>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</si>
  <si>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</si>
  <si>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</si>
  <si>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</si>
  <si>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</si>
  <si>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</si>
  <si>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</si>
  <si>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</si>
  <si>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</si>
  <si>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</si>
  <si>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</si>
  <si>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</si>
  <si>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</si>
  <si>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</si>
  <si>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</si>
  <si>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</si>
  <si>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</si>
  <si>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</si>
  <si>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</si>
  <si>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</si>
  <si>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</si>
  <si>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</si>
  <si>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</si>
  <si>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</si>
  <si>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</si>
  <si>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</si>
  <si>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</si>
  <si>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</si>
  <si>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</si>
  <si>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</si>
  <si>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</si>
  <si>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</si>
  <si>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</si>
  <si>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</si>
  <si>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</si>
  <si>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</si>
  <si>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</si>
  <si>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</si>
  <si>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</si>
  <si>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</si>
  <si>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</si>
  <si>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</si>
  <si>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</si>
  <si>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</si>
  <si>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</si>
  <si>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</si>
  <si>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</si>
  <si>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</si>
  <si>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</si>
  <si>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</si>
  <si>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</si>
  <si>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</si>
  <si>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</si>
  <si>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</si>
  <si>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</si>
  <si>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</si>
  <si>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</si>
  <si>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</si>
  <si>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</si>
  <si>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</si>
  <si>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</si>
  <si>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</si>
  <si>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</si>
  <si>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</si>
  <si>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</si>
  <si>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</si>
  <si>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</si>
  <si>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</si>
  <si>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</si>
  <si>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</si>
  <si>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</si>
  <si>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</si>
  <si>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</si>
  <si>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</si>
  <si>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</si>
  <si>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</si>
  <si>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</si>
  <si>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</si>
  <si>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</si>
  <si>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</si>
  <si>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</si>
  <si>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</si>
  <si>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</si>
  <si>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</si>
  <si>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Lamda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</si>
</sst>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Lamda Limited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10003758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10003758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0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1348519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332147.53694581281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1348519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1348519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1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Lamda Limited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10003758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/>
      <c r="B16" s="270"/>
      <c r="C16" s="270"/>
      <c r="D16" s="270"/>
      <c r="E16" s="270"/>
      <c r="F16" s="225"/>
      <c r="G16" s="225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  <c r="X16" s="227"/>
      <c r="Y16" s="227"/>
    </row>
    <row r="17" spans="1:25" s="50" customFormat="1" x14ac:dyDescent="0.2">
      <c r="A17" s="271"/>
      <c r="B17" s="271"/>
      <c r="C17" s="271"/>
      <c r="D17" s="272"/>
      <c r="E17" s="272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51"/>
    </row>
    <row r="18" spans="1:25" s="50" customFormat="1" x14ac:dyDescent="0.2">
      <c r="A18" s="270"/>
      <c r="B18" s="270"/>
      <c r="C18" s="270"/>
      <c r="D18" s="270"/>
      <c r="E18" s="270"/>
      <c r="F18" s="225"/>
      <c r="G18" s="225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227"/>
      <c r="Y18" s="51"/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51"/>
    </row>
    <row r="20" spans="1:25" s="50" customFormat="1" x14ac:dyDescent="0.2">
      <c r="A20" s="270"/>
      <c r="B20" s="270"/>
      <c r="C20" s="270"/>
      <c r="D20" s="270"/>
      <c r="E20" s="270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  <c r="X20" s="227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22" customFormat="1" x14ac:dyDescent="0.2">
      <c r="A85" s="273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</row>
    <row r="86" spans="1:25" x14ac:dyDescent="0.2">
      <c r="A86" s="273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</row>
    <row r="87" spans="1:25" x14ac:dyDescent="0.2">
      <c r="A87" s="273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</row>
    <row r="88" spans="1:25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3"/>
      <c r="C105" s="273"/>
      <c r="D105" s="273"/>
      <c r="E105" s="273"/>
      <c r="F105" s="221"/>
      <c r="G105" s="221"/>
      <c r="H105" s="221"/>
      <c r="I105" s="221"/>
      <c r="J105" s="221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6"/>
      <c r="W105" s="227"/>
      <c r="X105" s="228"/>
    </row>
    <row r="106" spans="1:24" x14ac:dyDescent="0.2">
      <c r="A106" s="273"/>
      <c r="B106" s="273"/>
      <c r="C106" s="273"/>
      <c r="D106" s="273"/>
      <c r="E106" s="273"/>
      <c r="F106" s="221"/>
      <c r="G106" s="221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6"/>
      <c r="W106" s="227"/>
      <c r="X106" s="228"/>
    </row>
    <row r="107" spans="1:24" x14ac:dyDescent="0.2">
      <c r="A107" s="273"/>
      <c r="B107" s="273"/>
      <c r="C107" s="273"/>
      <c r="D107" s="273"/>
      <c r="E107" s="273"/>
      <c r="F107" s="221"/>
      <c r="G107" s="221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6"/>
      <c r="W107" s="227"/>
      <c r="X107" s="228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9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9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6"/>
      <c r="W114" s="227"/>
      <c r="X114" s="229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3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3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3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0"/>
      <c r="X21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17 P18:P217 J18:J217">
    <cfRule type="expression" dxfId="13" priority="7">
      <formula>IF($A18&lt;&gt;"",1,0)</formula>
    </cfRule>
  </conditionalFormatting>
  <conditionalFormatting sqref="A217:X21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 P16 V16">
    <cfRule type="expression" dxfId="8" priority="4">
      <formula>IF($A16&lt;&gt;"",1,0)</formula>
    </cfRule>
  </conditionalFormatting>
  <conditionalFormatting sqref="Y1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Lamda Limited</v>
      </c>
    </row>
    <row r="6" spans="1:8" ht="13.5" x14ac:dyDescent="0.2">
      <c r="A6" s="8" t="s">
        <v>56</v>
      </c>
      <c r="B6" s="180">
        <f>UKPRN</f>
        <v>10003758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Lamda Limited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10003758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/>
      <c r="B12" s="270"/>
      <c r="C12" s="270"/>
      <c r="D12" s="270"/>
      <c r="E12" s="270"/>
      <c r="F12" s="270"/>
      <c r="G12" s="227"/>
      <c r="H12" s="227"/>
      <c r="I12" s="227"/>
      <c r="J12" s="227"/>
      <c r="K12" s="227"/>
      <c r="L12" s="239"/>
      <c r="M12" s="239"/>
      <c r="N12" s="239"/>
      <c r="O12" s="227"/>
      <c r="P12" s="51"/>
    </row>
    <row r="13" spans="1:17" s="50" customFormat="1" x14ac:dyDescent="0.2">
      <c r="A13" s="276"/>
      <c r="B13" s="276"/>
      <c r="C13" s="276"/>
      <c r="D13" s="276"/>
      <c r="E13" s="276"/>
      <c r="F13" s="276"/>
      <c r="G13" s="230"/>
      <c r="H13" s="230"/>
      <c r="I13" s="230"/>
      <c r="J13" s="230"/>
      <c r="K13" s="230"/>
      <c r="L13" s="243"/>
      <c r="M13" s="244"/>
      <c r="N13" s="244"/>
      <c r="O13" s="230"/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5"/>
      <c r="M14" s="239"/>
      <c r="N14" s="239"/>
      <c r="O14" s="227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5" s="22" customFormat="1" x14ac:dyDescent="0.2">
      <c r="A81" s="273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8"/>
    </row>
    <row r="82" spans="1:15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5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5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5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5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5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5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5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5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5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5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5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5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5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5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3"/>
      <c r="C101" s="273"/>
      <c r="D101" s="270"/>
      <c r="E101" s="273"/>
      <c r="F101" s="273"/>
      <c r="G101" s="228"/>
      <c r="H101" s="228"/>
      <c r="I101" s="228"/>
      <c r="J101" s="228"/>
      <c r="K101" s="228"/>
      <c r="L101" s="236"/>
      <c r="M101" s="240"/>
      <c r="N101" s="240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7"/>
      <c r="M108" s="241"/>
      <c r="N108" s="241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9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s="44" customFormat="1" x14ac:dyDescent="0.2">
      <c r="A223" s="277"/>
      <c r="B223" s="277"/>
      <c r="C223" s="277"/>
      <c r="D223" s="277"/>
      <c r="E223" s="277"/>
      <c r="F223" s="277"/>
      <c r="G223" s="245"/>
      <c r="H223" s="245"/>
      <c r="I223" s="245"/>
      <c r="J223" s="245"/>
      <c r="K223" s="245"/>
      <c r="L223" s="246"/>
      <c r="M223" s="246"/>
      <c r="N223" s="246"/>
      <c r="O223" s="245"/>
    </row>
    <row r="224" spans="1:15" x14ac:dyDescent="0.2">
      <c r="A224" s="278"/>
      <c r="B224" s="278"/>
      <c r="C224" s="278"/>
      <c r="D224" s="277"/>
      <c r="E224" s="278"/>
      <c r="F224" s="278"/>
      <c r="G224" s="247"/>
      <c r="H224" s="247"/>
      <c r="I224" s="247"/>
      <c r="J224" s="247"/>
      <c r="K224" s="247"/>
      <c r="L224" s="248"/>
      <c r="M224" s="249"/>
      <c r="N224" s="249"/>
      <c r="O224" s="242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0"/>
      <c r="H335" s="20"/>
      <c r="I335" s="20"/>
      <c r="J335" s="20"/>
      <c r="K335" s="20"/>
      <c r="L335" s="250"/>
      <c r="M335" s="251"/>
      <c r="N335" s="251"/>
      <c r="O335" s="88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1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Lamda Limited</v>
      </c>
      <c r="D5" s="96"/>
    </row>
    <row r="6" spans="1:15" ht="13.5" x14ac:dyDescent="0.2">
      <c r="B6" s="142" t="s">
        <v>56</v>
      </c>
      <c r="C6" s="180">
        <f>UKPRN</f>
        <v>10003758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0</v>
      </c>
      <c r="E11" s="214">
        <v>4420000</v>
      </c>
      <c r="F11" s="214">
        <v>4835000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2000</v>
      </c>
      <c r="F12" s="214">
        <v>8000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0</v>
      </c>
      <c r="E15" s="215">
        <v>4422000</v>
      </c>
      <c r="F15" s="215">
        <v>4843000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2622000</v>
      </c>
      <c r="E17" s="212">
        <v>3422000</v>
      </c>
      <c r="F17" s="212">
        <v>1083000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2622000</v>
      </c>
      <c r="E18" s="211">
        <v>12266000</v>
      </c>
      <c r="F18" s="211">
        <v>10769000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95887000</v>
      </c>
      <c r="G20" s="4" t="s">
        <v>113</v>
      </c>
      <c r="H20" s="4"/>
      <c r="I20" s="100"/>
      <c r="K20" s="179" t="s">
        <v>144</v>
      </c>
      <c r="L20" s="183">
        <v>95887000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1348519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332147.53694581281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1348519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2019-07-17T09:54:53Z</dcterms:modified>
</cp:coreProperties>
</file>