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24" i="87" s="1"/>
  <c r="E12" i="86"/>
  <c r="A5" i="89"/>
  <c r="A4" i="89"/>
</calcChain>
</file>

<file path=xl/sharedStrings.xml><?xml version="1.0" encoding="utf-8"?>
<sst xmlns="http://schemas.openxmlformats.org/spreadsheetml/2006/main" count="315" uniqueCount="211">
  <si>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</si>
  <si>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</si>
  <si>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</si>
  <si>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</si>
  <si>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</si>
  <si>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</si>
  <si>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</si>
  <si>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</si>
  <si>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</si>
  <si>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</si>
  <si>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</si>
  <si>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</si>
  <si>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</si>
  <si>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</si>
  <si>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</si>
  <si>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</si>
  <si>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</si>
  <si>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</si>
  <si>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</si>
  <si>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</si>
  <si>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</si>
  <si>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</si>
  <si>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</si>
  <si>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</si>
  <si>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</si>
  <si>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</si>
  <si>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</si>
  <si>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</si>
  <si>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</si>
  <si>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</si>
  <si>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</si>
  <si>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</si>
  <si>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</si>
  <si>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</si>
  <si>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</si>
  <si>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</si>
  <si>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</si>
  <si>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</si>
  <si>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</si>
  <si>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</si>
  <si>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</si>
  <si>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</si>
  <si>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</si>
  <si>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</si>
  <si>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</si>
  <si>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</si>
  <si>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</si>
  <si>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</si>
  <si>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</si>
  <si>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</si>
  <si>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</si>
  <si>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</si>
  <si>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</si>
  <si>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</si>
  <si>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</si>
  <si>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</si>
  <si>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</si>
  <si>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</si>
  <si>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</si>
  <si>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</si>
  <si>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</si>
  <si>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</si>
  <si>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</si>
  <si>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</si>
  <si>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</si>
  <si>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</si>
  <si>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</si>
  <si>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</si>
  <si>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</si>
  <si>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</si>
  <si>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</si>
  <si>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</si>
  <si>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</si>
  <si>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</si>
  <si>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</si>
  <si>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</si>
  <si>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</si>
  <si>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</si>
  <si>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</si>
  <si>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</si>
  <si>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</si>
  <si>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</si>
  <si>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</si>
  <si>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</si>
  <si>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</si>
  <si>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</si>
  <si>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</si>
  <si>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</si>
  <si>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</si>
  <si>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</si>
  <si>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</si>
  <si>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</si>
  <si>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</si>
  <si>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</si>
  <si>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</si>
  <si>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</si>
  <si>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</si>
  <si>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</si>
  <si>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</si>
  <si>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</si>
  <si>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</si>
  <si>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</si>
  <si>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</si>
  <si>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</si>
  <si>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</si>
  <si>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</si>
  <si>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</si>
  <si>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</si>
  <si>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</si>
  <si>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</si>
  <si>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</si>
  <si>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</si>
  <si>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</si>
  <si>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</si>
  <si>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</si>
  <si>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</si>
  <si>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</si>
  <si>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</si>
  <si>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</si>
  <si>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</si>
  <si>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</si>
  <si>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</si>
  <si>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</si>
  <si>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</si>
  <si>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</si>
  <si>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</si>
  <si>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</si>
  <si>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</si>
  <si>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</si>
  <si>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</si>
  <si>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</si>
  <si>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</si>
  <si>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</si>
  <si>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</si>
  <si>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</si>
  <si>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</si>
  <si>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</si>
  <si>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</si>
  <si>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</si>
  <si>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</si>
  <si>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</si>
  <si>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</si>
  <si>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</si>
  <si>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</si>
  <si>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</si>
  <si>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</si>
  <si>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</si>
  <si>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</si>
  <si>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</si>
  <si>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</si>
  <si>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</si>
  <si>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</si>
  <si>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</si>
  <si>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</si>
  <si>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</si>
  <si>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</si>
  <si>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</si>
  <si>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</si>
  <si>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</si>
  <si>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</si>
  <si>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</si>
  <si>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</si>
  <si>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</si>
  <si>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</si>
  <si>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</si>
  <si>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</si>
  <si>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</si>
  <si>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</si>
  <si>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</si>
  <si>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</si>
  <si>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</si>
  <si>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</si>
  <si>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</si>
  <si>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</si>
  <si>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</si>
  <si>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</si>
  <si>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</si>
  <si>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</si>
  <si>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</si>
  <si>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</si>
  <si>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</si>
  <si>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</si>
  <si>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</si>
  <si>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</si>
  <si>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</si>
  <si>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</si>
  <si>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</si>
  <si>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</si>
  <si>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</si>
  <si>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</si>
  <si>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</si>
  <si>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</si>
  <si>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</si>
  <si>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</si>
  <si>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</si>
  <si>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</si>
  <si>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</si>
  <si>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</si>
  <si>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</si>
  <si>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Leeds Trinity University</t>
  </si>
  <si>
    <t>C</t>
  </si>
  <si>
    <t>Z</t>
  </si>
  <si>
    <t>Sport and Exercise Sciences, Leisure and Tourism</t>
  </si>
  <si>
    <t>Output</t>
  </si>
  <si>
    <t>D</t>
  </si>
  <si>
    <t>English Language and Literature</t>
  </si>
  <si>
    <t>History</t>
  </si>
  <si>
    <t>Impact</t>
  </si>
  <si>
    <t>Environment</t>
  </si>
  <si>
    <t>Theology and Religious Studies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</si>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</sst>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Leeds Trinity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10003863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10003863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93100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93100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93100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2080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472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45076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140728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140728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25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Leeds Trinity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10003863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93100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26</v>
      </c>
      <c r="C16" s="270" t="s">
        <v>201</v>
      </c>
      <c r="D16" s="270" t="s">
        <v>202</v>
      </c>
      <c r="E16" s="270" t="s">
        <v>203</v>
      </c>
      <c r="F16" s="225">
        <v>0</v>
      </c>
      <c r="G16" s="225">
        <v>22.2</v>
      </c>
      <c r="H16" s="225">
        <v>66.7</v>
      </c>
      <c r="I16" s="225">
        <v>0</v>
      </c>
      <c r="J16" s="225">
        <v>11.1</v>
      </c>
      <c r="K16" s="226">
        <v>0</v>
      </c>
      <c r="L16" s="226">
        <v>0.66600000000000004</v>
      </c>
      <c r="M16" s="226">
        <v>2.0009999999999999</v>
      </c>
      <c r="N16" s="226">
        <v>0</v>
      </c>
      <c r="O16" s="226">
        <v>0.33300000000000002</v>
      </c>
      <c r="P16" s="226">
        <v>0.66600000000000004</v>
      </c>
      <c r="Q16" s="226">
        <v>0</v>
      </c>
      <c r="R16" s="226">
        <v>0.66600000000000004</v>
      </c>
      <c r="S16" s="226">
        <v>0</v>
      </c>
      <c r="T16" s="226">
        <v>0</v>
      </c>
      <c r="U16" s="226">
        <v>0</v>
      </c>
      <c r="V16" s="226">
        <v>0.66600000000000004</v>
      </c>
      <c r="W16" s="227">
        <v>7097</v>
      </c>
      <c r="X16" s="227">
        <v>0</v>
      </c>
      <c r="Y16" s="227">
        <v>0</v>
      </c>
    </row>
    <row r="17" spans="1:25" s="50" customFormat="1" x14ac:dyDescent="0.2">
      <c r="A17" s="270" t="s">
        <v>204</v>
      </c>
      <c r="B17" s="270">
        <v>29</v>
      </c>
      <c r="C17" s="270" t="s">
        <v>201</v>
      </c>
      <c r="D17" s="270" t="s">
        <v>205</v>
      </c>
      <c r="E17" s="270" t="s">
        <v>203</v>
      </c>
      <c r="F17" s="225">
        <v>10</v>
      </c>
      <c r="G17" s="225">
        <v>10</v>
      </c>
      <c r="H17" s="225">
        <v>75</v>
      </c>
      <c r="I17" s="225">
        <v>5</v>
      </c>
      <c r="J17" s="225">
        <v>0</v>
      </c>
      <c r="K17" s="226">
        <v>0.55000000000000004</v>
      </c>
      <c r="L17" s="226">
        <v>0.55000000000000004</v>
      </c>
      <c r="M17" s="226">
        <v>4.125</v>
      </c>
      <c r="N17" s="226">
        <v>0.27500000000000002</v>
      </c>
      <c r="O17" s="226">
        <v>0</v>
      </c>
      <c r="P17" s="226">
        <v>1.1000000000000001</v>
      </c>
      <c r="Q17" s="226">
        <v>2.2000000000000002</v>
      </c>
      <c r="R17" s="226">
        <v>0.55000000000000004</v>
      </c>
      <c r="S17" s="226">
        <v>0</v>
      </c>
      <c r="T17" s="226">
        <v>0</v>
      </c>
      <c r="U17" s="226">
        <v>0</v>
      </c>
      <c r="V17" s="226">
        <v>2.75</v>
      </c>
      <c r="W17" s="227">
        <v>21109</v>
      </c>
      <c r="X17" s="227">
        <v>0</v>
      </c>
      <c r="Y17" s="227">
        <v>0</v>
      </c>
    </row>
    <row r="18" spans="1:25" s="50" customFormat="1" x14ac:dyDescent="0.2">
      <c r="A18" s="270" t="s">
        <v>204</v>
      </c>
      <c r="B18" s="270">
        <v>30</v>
      </c>
      <c r="C18" s="270" t="s">
        <v>201</v>
      </c>
      <c r="D18" s="270" t="s">
        <v>206</v>
      </c>
      <c r="E18" s="270" t="s">
        <v>203</v>
      </c>
      <c r="F18" s="225">
        <v>0</v>
      </c>
      <c r="G18" s="225">
        <v>33.299999999999997</v>
      </c>
      <c r="H18" s="225">
        <v>60</v>
      </c>
      <c r="I18" s="225">
        <v>6.7</v>
      </c>
      <c r="J18" s="225">
        <v>0</v>
      </c>
      <c r="K18" s="226">
        <v>0</v>
      </c>
      <c r="L18" s="226">
        <v>1.3320000000000001</v>
      </c>
      <c r="M18" s="226">
        <v>2.4</v>
      </c>
      <c r="N18" s="226">
        <v>0.26800000000000002</v>
      </c>
      <c r="O18" s="226">
        <v>0</v>
      </c>
      <c r="P18" s="226">
        <v>1.3320000000000001</v>
      </c>
      <c r="Q18" s="226">
        <v>0</v>
      </c>
      <c r="R18" s="226">
        <v>1.3320000000000001</v>
      </c>
      <c r="S18" s="226">
        <v>0</v>
      </c>
      <c r="T18" s="226">
        <v>0</v>
      </c>
      <c r="U18" s="226">
        <v>0</v>
      </c>
      <c r="V18" s="226">
        <v>1.3320000000000001</v>
      </c>
      <c r="W18" s="227">
        <v>10224</v>
      </c>
      <c r="X18" s="227">
        <v>0</v>
      </c>
      <c r="Y18" s="227">
        <v>0</v>
      </c>
    </row>
    <row r="19" spans="1:25" s="50" customFormat="1" x14ac:dyDescent="0.2">
      <c r="A19" s="270" t="s">
        <v>204</v>
      </c>
      <c r="B19" s="270">
        <v>30</v>
      </c>
      <c r="C19" s="270" t="s">
        <v>201</v>
      </c>
      <c r="D19" s="270" t="s">
        <v>206</v>
      </c>
      <c r="E19" s="270" t="s">
        <v>207</v>
      </c>
      <c r="F19" s="225">
        <v>0</v>
      </c>
      <c r="G19" s="225">
        <v>40</v>
      </c>
      <c r="H19" s="225">
        <v>60</v>
      </c>
      <c r="I19" s="225">
        <v>0</v>
      </c>
      <c r="J19" s="225">
        <v>0</v>
      </c>
      <c r="K19" s="226">
        <v>0</v>
      </c>
      <c r="L19" s="226">
        <v>1.6</v>
      </c>
      <c r="M19" s="226">
        <v>2.4</v>
      </c>
      <c r="N19" s="226">
        <v>0</v>
      </c>
      <c r="O19" s="226">
        <v>0</v>
      </c>
      <c r="P19" s="226">
        <v>1.6</v>
      </c>
      <c r="Q19" s="226">
        <v>0</v>
      </c>
      <c r="R19" s="226">
        <v>1.6</v>
      </c>
      <c r="S19" s="226">
        <v>0</v>
      </c>
      <c r="T19" s="226">
        <v>0</v>
      </c>
      <c r="U19" s="226">
        <v>0</v>
      </c>
      <c r="V19" s="226">
        <v>1.6</v>
      </c>
      <c r="W19" s="227">
        <v>3006</v>
      </c>
      <c r="X19" s="227">
        <v>0</v>
      </c>
      <c r="Y19" s="227">
        <v>0</v>
      </c>
    </row>
    <row r="20" spans="1:25" s="50" customFormat="1" x14ac:dyDescent="0.2">
      <c r="A20" s="270" t="s">
        <v>204</v>
      </c>
      <c r="B20" s="270">
        <v>30</v>
      </c>
      <c r="C20" s="270" t="s">
        <v>201</v>
      </c>
      <c r="D20" s="270" t="s">
        <v>206</v>
      </c>
      <c r="E20" s="270" t="s">
        <v>208</v>
      </c>
      <c r="F20" s="225">
        <v>0</v>
      </c>
      <c r="G20" s="225">
        <v>10</v>
      </c>
      <c r="H20" s="225">
        <v>70</v>
      </c>
      <c r="I20" s="225">
        <v>20</v>
      </c>
      <c r="J20" s="225">
        <v>0</v>
      </c>
      <c r="K20" s="226">
        <v>0</v>
      </c>
      <c r="L20" s="226">
        <v>0.4</v>
      </c>
      <c r="M20" s="226">
        <v>2.8</v>
      </c>
      <c r="N20" s="226">
        <v>0.8</v>
      </c>
      <c r="O20" s="226">
        <v>0</v>
      </c>
      <c r="P20" s="226">
        <v>0.4</v>
      </c>
      <c r="Q20" s="226">
        <v>0</v>
      </c>
      <c r="R20" s="226">
        <v>0.4</v>
      </c>
      <c r="S20" s="226">
        <v>0</v>
      </c>
      <c r="T20" s="226">
        <v>0</v>
      </c>
      <c r="U20" s="226">
        <v>0</v>
      </c>
      <c r="V20" s="226">
        <v>0.4</v>
      </c>
      <c r="W20" s="227">
        <v>523</v>
      </c>
      <c r="X20" s="227">
        <v>0</v>
      </c>
      <c r="Y20" s="227">
        <v>0</v>
      </c>
    </row>
    <row r="21" spans="1:25" s="50" customFormat="1" x14ac:dyDescent="0.2">
      <c r="A21" s="270" t="s">
        <v>204</v>
      </c>
      <c r="B21" s="270">
        <v>33</v>
      </c>
      <c r="C21" s="270" t="s">
        <v>201</v>
      </c>
      <c r="D21" s="270" t="s">
        <v>209</v>
      </c>
      <c r="E21" s="270" t="s">
        <v>203</v>
      </c>
      <c r="F21" s="225">
        <v>0</v>
      </c>
      <c r="G21" s="225">
        <v>40</v>
      </c>
      <c r="H21" s="225">
        <v>40</v>
      </c>
      <c r="I21" s="225">
        <v>20</v>
      </c>
      <c r="J21" s="225">
        <v>0</v>
      </c>
      <c r="K21" s="226">
        <v>0</v>
      </c>
      <c r="L21" s="226">
        <v>1.4</v>
      </c>
      <c r="M21" s="226">
        <v>1.4</v>
      </c>
      <c r="N21" s="226">
        <v>0.7</v>
      </c>
      <c r="O21" s="226">
        <v>0</v>
      </c>
      <c r="P21" s="226">
        <v>1.4</v>
      </c>
      <c r="Q21" s="226">
        <v>0</v>
      </c>
      <c r="R21" s="226">
        <v>1.4</v>
      </c>
      <c r="S21" s="226">
        <v>0</v>
      </c>
      <c r="T21" s="226">
        <v>0</v>
      </c>
      <c r="U21" s="226">
        <v>0</v>
      </c>
      <c r="V21" s="226">
        <v>1.4</v>
      </c>
      <c r="W21" s="227">
        <v>10746</v>
      </c>
      <c r="X21" s="227">
        <v>0</v>
      </c>
      <c r="Y21" s="227">
        <v>0</v>
      </c>
    </row>
    <row r="22" spans="1:25" s="50" customFormat="1" x14ac:dyDescent="0.2">
      <c r="A22" s="270" t="s">
        <v>204</v>
      </c>
      <c r="B22" s="270">
        <v>33</v>
      </c>
      <c r="C22" s="270" t="s">
        <v>201</v>
      </c>
      <c r="D22" s="270" t="s">
        <v>209</v>
      </c>
      <c r="E22" s="270" t="s">
        <v>207</v>
      </c>
      <c r="F22" s="225">
        <v>0</v>
      </c>
      <c r="G22" s="225">
        <v>40</v>
      </c>
      <c r="H22" s="225">
        <v>20</v>
      </c>
      <c r="I22" s="225">
        <v>40</v>
      </c>
      <c r="J22" s="225">
        <v>0</v>
      </c>
      <c r="K22" s="226">
        <v>0</v>
      </c>
      <c r="L22" s="226">
        <v>1.4</v>
      </c>
      <c r="M22" s="226">
        <v>0.7</v>
      </c>
      <c r="N22" s="226">
        <v>1.4</v>
      </c>
      <c r="O22" s="226">
        <v>0</v>
      </c>
      <c r="P22" s="226">
        <v>1.4</v>
      </c>
      <c r="Q22" s="226">
        <v>0</v>
      </c>
      <c r="R22" s="226">
        <v>1.4</v>
      </c>
      <c r="S22" s="226">
        <v>0</v>
      </c>
      <c r="T22" s="226">
        <v>0</v>
      </c>
      <c r="U22" s="226">
        <v>0</v>
      </c>
      <c r="V22" s="226">
        <v>1.4</v>
      </c>
      <c r="W22" s="227">
        <v>2630</v>
      </c>
      <c r="X22" s="227">
        <v>0</v>
      </c>
      <c r="Y22" s="227">
        <v>0</v>
      </c>
    </row>
    <row r="23" spans="1:25" s="50" customFormat="1" ht="27" x14ac:dyDescent="0.2">
      <c r="A23" s="270" t="s">
        <v>204</v>
      </c>
      <c r="B23" s="270">
        <v>36</v>
      </c>
      <c r="C23" s="270" t="s">
        <v>201</v>
      </c>
      <c r="D23" s="270" t="s">
        <v>210</v>
      </c>
      <c r="E23" s="270" t="s">
        <v>203</v>
      </c>
      <c r="F23" s="225">
        <v>20</v>
      </c>
      <c r="G23" s="225">
        <v>40</v>
      </c>
      <c r="H23" s="225">
        <v>33.299999999999997</v>
      </c>
      <c r="I23" s="225">
        <v>6.7</v>
      </c>
      <c r="J23" s="225">
        <v>0</v>
      </c>
      <c r="K23" s="226">
        <v>0.82</v>
      </c>
      <c r="L23" s="226">
        <v>1.64</v>
      </c>
      <c r="M23" s="226">
        <v>1.365</v>
      </c>
      <c r="N23" s="226">
        <v>0.27500000000000002</v>
      </c>
      <c r="O23" s="226">
        <v>0</v>
      </c>
      <c r="P23" s="226">
        <v>2.46</v>
      </c>
      <c r="Q23" s="226">
        <v>3.28</v>
      </c>
      <c r="R23" s="226">
        <v>1.64</v>
      </c>
      <c r="S23" s="226">
        <v>0</v>
      </c>
      <c r="T23" s="226">
        <v>0</v>
      </c>
      <c r="U23" s="226">
        <v>0</v>
      </c>
      <c r="V23" s="226">
        <v>4.92</v>
      </c>
      <c r="W23" s="227">
        <v>37765</v>
      </c>
      <c r="X23" s="227">
        <v>0</v>
      </c>
      <c r="Y23" s="227">
        <v>0</v>
      </c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227"/>
    </row>
    <row r="25" spans="1:25" s="50" customFormat="1" x14ac:dyDescent="0.2">
      <c r="A25" s="271"/>
      <c r="B25" s="271"/>
      <c r="C25" s="271"/>
      <c r="D25" s="272"/>
      <c r="E25" s="272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22" customFormat="1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</row>
    <row r="107" spans="1:24" x14ac:dyDescent="0.2">
      <c r="A107" s="273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</row>
    <row r="108" spans="1:24" x14ac:dyDescent="0.2">
      <c r="A108" s="273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</row>
    <row r="109" spans="1:24" x14ac:dyDescent="0.2">
      <c r="A109" s="273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</row>
    <row r="110" spans="1:24" x14ac:dyDescent="0.2">
      <c r="A110" s="273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</row>
    <row r="111" spans="1:24" x14ac:dyDescent="0.2">
      <c r="A111" s="273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</row>
    <row r="112" spans="1:24" x14ac:dyDescent="0.2">
      <c r="A112" s="273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8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8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2"/>
      <c r="L115" s="222"/>
      <c r="M115" s="222"/>
      <c r="N115" s="222"/>
      <c r="O115" s="222"/>
      <c r="P115" s="222"/>
      <c r="Q115" s="222"/>
      <c r="R115" s="222"/>
      <c r="S115" s="222"/>
      <c r="T115" s="222"/>
      <c r="U115" s="222"/>
      <c r="V115" s="226"/>
      <c r="W115" s="227"/>
      <c r="X115" s="228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2"/>
      <c r="L116" s="222"/>
      <c r="M116" s="222"/>
      <c r="N116" s="222"/>
      <c r="O116" s="222"/>
      <c r="P116" s="222"/>
      <c r="Q116" s="222"/>
      <c r="R116" s="222"/>
      <c r="S116" s="222"/>
      <c r="T116" s="222"/>
      <c r="U116" s="222"/>
      <c r="V116" s="226"/>
      <c r="W116" s="227"/>
      <c r="X116" s="228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6"/>
      <c r="W117" s="227"/>
      <c r="X117" s="228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2"/>
      <c r="L118" s="222"/>
      <c r="M118" s="222"/>
      <c r="N118" s="222"/>
      <c r="O118" s="222"/>
      <c r="P118" s="222"/>
      <c r="Q118" s="222"/>
      <c r="R118" s="222"/>
      <c r="S118" s="222"/>
      <c r="T118" s="222"/>
      <c r="U118" s="222"/>
      <c r="V118" s="226"/>
      <c r="W118" s="227"/>
      <c r="X118" s="228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2"/>
      <c r="L119" s="222"/>
      <c r="M119" s="222"/>
      <c r="N119" s="222"/>
      <c r="O119" s="222"/>
      <c r="P119" s="222"/>
      <c r="Q119" s="222"/>
      <c r="R119" s="222"/>
      <c r="S119" s="222"/>
      <c r="T119" s="222"/>
      <c r="U119" s="222"/>
      <c r="V119" s="226"/>
      <c r="W119" s="227"/>
      <c r="X119" s="228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2"/>
      <c r="L121" s="222"/>
      <c r="M121" s="222"/>
      <c r="N121" s="222"/>
      <c r="O121" s="222"/>
      <c r="P121" s="222"/>
      <c r="Q121" s="222"/>
      <c r="R121" s="222"/>
      <c r="S121" s="222"/>
      <c r="T121" s="222"/>
      <c r="U121" s="222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4"/>
      <c r="W225" s="220"/>
      <c r="X225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24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25 P18:P225 J18:J225">
    <cfRule type="expression" dxfId="13" priority="7">
      <formula>IF($A18&lt;&gt;"",1,0)</formula>
    </cfRule>
  </conditionalFormatting>
  <conditionalFormatting sqref="A217:X225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24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24 P16:P24 V16:V24">
    <cfRule type="expression" dxfId="8" priority="4">
      <formula>IF($A16&lt;&gt;"",1,0)</formula>
    </cfRule>
  </conditionalFormatting>
  <conditionalFormatting sqref="Y16:Y24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Leeds Trinity University</v>
      </c>
    </row>
    <row r="6" spans="1:8" ht="13.5" x14ac:dyDescent="0.2">
      <c r="A6" s="8" t="s">
        <v>56</v>
      </c>
      <c r="B6" s="180">
        <f>UKPRN</f>
        <v>10003863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11000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25000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9000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11500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11500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2080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15000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3750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472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03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Leeds Trinity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10003863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45076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26</v>
      </c>
      <c r="C12" s="270" t="s">
        <v>201</v>
      </c>
      <c r="D12" s="270" t="s">
        <v>202</v>
      </c>
      <c r="E12" s="270"/>
      <c r="F12" s="270"/>
      <c r="G12" s="227">
        <v>0</v>
      </c>
      <c r="H12" s="227">
        <v>14</v>
      </c>
      <c r="I12" s="227">
        <v>59</v>
      </c>
      <c r="J12" s="227">
        <v>20</v>
      </c>
      <c r="K12" s="227">
        <v>7</v>
      </c>
      <c r="L12" s="239">
        <v>0.19178082191780799</v>
      </c>
      <c r="M12" s="239">
        <v>9.82</v>
      </c>
      <c r="N12" s="239">
        <v>2.4475226121223499</v>
      </c>
      <c r="O12" s="227">
        <v>11771</v>
      </c>
      <c r="P12" s="51"/>
    </row>
    <row r="13" spans="1:17" s="50" customFormat="1" x14ac:dyDescent="0.2">
      <c r="A13" s="270" t="s">
        <v>204</v>
      </c>
      <c r="B13" s="270">
        <v>29</v>
      </c>
      <c r="C13" s="270" t="s">
        <v>201</v>
      </c>
      <c r="D13" s="270" t="s">
        <v>205</v>
      </c>
      <c r="E13" s="270"/>
      <c r="F13" s="270"/>
      <c r="G13" s="227">
        <v>7</v>
      </c>
      <c r="H13" s="227">
        <v>6</v>
      </c>
      <c r="I13" s="227">
        <v>64</v>
      </c>
      <c r="J13" s="227">
        <v>22</v>
      </c>
      <c r="K13" s="227">
        <v>1</v>
      </c>
      <c r="L13" s="239">
        <v>0.168831168831169</v>
      </c>
      <c r="M13" s="239">
        <v>5.95</v>
      </c>
      <c r="N13" s="239">
        <v>1.0053724553333201</v>
      </c>
      <c r="O13" s="227">
        <v>4835</v>
      </c>
      <c r="P13" s="51"/>
    </row>
    <row r="14" spans="1:17" s="50" customFormat="1" x14ac:dyDescent="0.2">
      <c r="A14" s="270" t="s">
        <v>204</v>
      </c>
      <c r="B14" s="270">
        <v>30</v>
      </c>
      <c r="C14" s="270" t="s">
        <v>201</v>
      </c>
      <c r="D14" s="270" t="s">
        <v>206</v>
      </c>
      <c r="E14" s="270"/>
      <c r="F14" s="270"/>
      <c r="G14" s="227">
        <v>0</v>
      </c>
      <c r="H14" s="227">
        <v>31</v>
      </c>
      <c r="I14" s="227">
        <v>62</v>
      </c>
      <c r="J14" s="227">
        <v>7</v>
      </c>
      <c r="K14" s="227">
        <v>0</v>
      </c>
      <c r="L14" s="239">
        <v>0.33333333333333298</v>
      </c>
      <c r="M14" s="239">
        <v>3.86</v>
      </c>
      <c r="N14" s="239">
        <v>1.28685469667319</v>
      </c>
      <c r="O14" s="227">
        <v>6189</v>
      </c>
      <c r="P14" s="51"/>
    </row>
    <row r="15" spans="1:17" s="50" customFormat="1" x14ac:dyDescent="0.2">
      <c r="A15" s="270" t="s">
        <v>204</v>
      </c>
      <c r="B15" s="270">
        <v>33</v>
      </c>
      <c r="C15" s="270" t="s">
        <v>201</v>
      </c>
      <c r="D15" s="270" t="s">
        <v>209</v>
      </c>
      <c r="E15" s="270"/>
      <c r="F15" s="270"/>
      <c r="G15" s="227">
        <v>0</v>
      </c>
      <c r="H15" s="227">
        <v>34</v>
      </c>
      <c r="I15" s="227">
        <v>32</v>
      </c>
      <c r="J15" s="227">
        <v>33</v>
      </c>
      <c r="K15" s="227">
        <v>1</v>
      </c>
      <c r="L15" s="239">
        <v>0.51515151515151503</v>
      </c>
      <c r="M15" s="239">
        <v>3.51</v>
      </c>
      <c r="N15" s="239">
        <v>1.8098417684618999</v>
      </c>
      <c r="O15" s="227">
        <v>8704</v>
      </c>
      <c r="P15" s="51"/>
    </row>
    <row r="16" spans="1:17" s="50" customFormat="1" ht="27" x14ac:dyDescent="0.2">
      <c r="A16" s="270" t="s">
        <v>204</v>
      </c>
      <c r="B16" s="270">
        <v>36</v>
      </c>
      <c r="C16" s="270" t="s">
        <v>201</v>
      </c>
      <c r="D16" s="270" t="s">
        <v>210</v>
      </c>
      <c r="E16" s="270"/>
      <c r="F16" s="270"/>
      <c r="G16" s="227">
        <v>13</v>
      </c>
      <c r="H16" s="227">
        <v>26</v>
      </c>
      <c r="I16" s="227">
        <v>31</v>
      </c>
      <c r="J16" s="227">
        <v>9</v>
      </c>
      <c r="K16" s="227">
        <v>21</v>
      </c>
      <c r="L16" s="239">
        <v>0.55714285714285705</v>
      </c>
      <c r="M16" s="239">
        <v>5.07</v>
      </c>
      <c r="N16" s="239">
        <v>2.8230352250489199</v>
      </c>
      <c r="O16" s="227">
        <v>13577</v>
      </c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9"/>
      <c r="M17" s="239"/>
      <c r="N17" s="239"/>
      <c r="O17" s="227"/>
      <c r="P17" s="51"/>
    </row>
    <row r="18" spans="1:16" s="50" customFormat="1" x14ac:dyDescent="0.2">
      <c r="A18" s="276"/>
      <c r="B18" s="276"/>
      <c r="C18" s="276"/>
      <c r="D18" s="276"/>
      <c r="E18" s="276"/>
      <c r="F18" s="276"/>
      <c r="G18" s="230"/>
      <c r="H18" s="230"/>
      <c r="I18" s="230"/>
      <c r="J18" s="230"/>
      <c r="K18" s="230"/>
      <c r="L18" s="243"/>
      <c r="M18" s="244"/>
      <c r="N18" s="244"/>
      <c r="O18" s="230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22" customFormat="1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6"/>
      <c r="M109" s="240"/>
      <c r="N109" s="240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6"/>
      <c r="M110" s="240"/>
      <c r="N110" s="240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6"/>
      <c r="M111" s="240"/>
      <c r="N111" s="240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6"/>
      <c r="M112" s="240"/>
      <c r="N112" s="240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s="44" customFormat="1" x14ac:dyDescent="0.2">
      <c r="A228" s="277"/>
      <c r="B228" s="277"/>
      <c r="C228" s="277"/>
      <c r="D228" s="277"/>
      <c r="E228" s="277"/>
      <c r="F228" s="277"/>
      <c r="G228" s="245"/>
      <c r="H228" s="245"/>
      <c r="I228" s="245"/>
      <c r="J228" s="245"/>
      <c r="K228" s="245"/>
      <c r="L228" s="246"/>
      <c r="M228" s="246"/>
      <c r="N228" s="246"/>
      <c r="O228" s="245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7 K12:K127">
    <cfRule type="expression" dxfId="5" priority="2">
      <formula>IF($A12&lt;&gt;"",1,0)</formula>
    </cfRule>
  </conditionalFormatting>
  <conditionalFormatting sqref="E12:F127">
    <cfRule type="expression" dxfId="4" priority="1">
      <formula>IF(AND($A12&lt;&gt;"",$E12=""),1,0)</formula>
    </cfRule>
  </conditionalFormatting>
  <conditionalFormatting sqref="A222:O227">
    <cfRule type="expression" dxfId="3" priority="12">
      <formula>IF($A222&lt;&gt;"",1,0)</formula>
    </cfRule>
  </conditionalFormatting>
  <conditionalFormatting sqref="A12:O127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7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Leeds Trinity University</v>
      </c>
      <c r="D5" s="96"/>
    </row>
    <row r="6" spans="1:15" ht="13.5" x14ac:dyDescent="0.2">
      <c r="B6" s="142" t="s">
        <v>56</v>
      </c>
      <c r="C6" s="180">
        <f>UKPRN</f>
        <v>10003863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0</v>
      </c>
      <c r="E10" s="213">
        <v>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43000</v>
      </c>
      <c r="E11" s="214">
        <v>26000</v>
      </c>
      <c r="F11" s="214">
        <v>30000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2000</v>
      </c>
      <c r="E12" s="214">
        <v>5000</v>
      </c>
      <c r="F12" s="214">
        <v>5000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9000</v>
      </c>
      <c r="F13" s="214">
        <v>41000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18000</v>
      </c>
      <c r="E14" s="214">
        <v>19000</v>
      </c>
      <c r="F14" s="214">
        <v>13000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1000</v>
      </c>
      <c r="E15" s="215">
        <v>4000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103000</v>
      </c>
      <c r="E17" s="212">
        <v>76000</v>
      </c>
      <c r="F17" s="212">
        <v>70000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167000</v>
      </c>
      <c r="E18" s="211">
        <v>139000</v>
      </c>
      <c r="F18" s="211">
        <v>159000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1546000</v>
      </c>
      <c r="G20" s="4" t="s">
        <v>113</v>
      </c>
      <c r="H20" s="4"/>
      <c r="I20" s="100"/>
      <c r="K20" s="179" t="s">
        <v>144</v>
      </c>
      <c r="L20" s="183">
        <v>1546000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2019-07-17T09:54:54Z</dcterms:modified>
</cp:coreProperties>
</file>