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<sst xmlns="http://schemas.openxmlformats.org/spreadsheetml/2006/main" count="298" uniqueCount="207">
  <si>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</si>
  <si>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</si>
  <si>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</si>
  <si>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</si>
  <si>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</si>
  <si>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</si>
  <si>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</si>
  <si>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</si>
  <si>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</si>
  <si>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</si>
  <si>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</si>
  <si>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</si>
  <si>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</si>
  <si>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</si>
  <si>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</si>
  <si>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</si>
  <si>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</si>
  <si>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</si>
  <si>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</si>
  <si>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</si>
  <si>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</si>
  <si>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</si>
  <si>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</si>
  <si>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</si>
  <si>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</si>
  <si>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</si>
  <si>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</si>
  <si>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</si>
  <si>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</si>
  <si>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</si>
  <si>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</si>
  <si>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</si>
  <si>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</si>
  <si>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</si>
  <si>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</si>
  <si>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</si>
  <si>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</si>
  <si>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</si>
  <si>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</si>
  <si>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</si>
  <si>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</si>
  <si>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</si>
  <si>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</si>
  <si>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</si>
  <si>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</si>
  <si>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</si>
  <si>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</si>
  <si>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</si>
  <si>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</si>
  <si>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</si>
  <si>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</si>
  <si>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</si>
  <si>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</si>
  <si>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</si>
  <si>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</si>
  <si>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</si>
  <si>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</si>
  <si>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</si>
  <si>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</si>
  <si>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</si>
  <si>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</si>
  <si>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</si>
  <si>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</si>
  <si>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</si>
  <si>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</si>
  <si>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</si>
  <si>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</si>
  <si>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</si>
  <si>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</si>
  <si>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</si>
  <si>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</si>
  <si>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</si>
  <si>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</si>
  <si>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</si>
  <si>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</si>
  <si>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</si>
  <si>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</si>
  <si>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</si>
  <si>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</si>
  <si>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</si>
  <si>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</si>
  <si>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</si>
  <si>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</si>
  <si>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</si>
  <si>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</si>
  <si>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</si>
  <si>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</si>
  <si>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</si>
  <si>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</si>
  <si>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</si>
  <si>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</si>
  <si>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</si>
  <si>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</si>
  <si>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</si>
  <si>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</si>
  <si>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</si>
  <si>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</si>
  <si>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</si>
  <si>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</si>
  <si>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</si>
  <si>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</si>
  <si>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</si>
  <si>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</si>
  <si>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</si>
  <si>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</si>
  <si>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</si>
  <si>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</si>
  <si>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</si>
  <si>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</si>
  <si>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</si>
  <si>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</si>
  <si>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</si>
  <si>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</si>
  <si>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</si>
  <si>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</si>
  <si>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</si>
  <si>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</si>
  <si>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</si>
  <si>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</si>
  <si>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</si>
  <si>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</si>
  <si>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</si>
  <si>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</si>
  <si>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</si>
  <si>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</si>
  <si>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</si>
  <si>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</si>
  <si>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</si>
  <si>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</si>
  <si>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</si>
  <si>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</si>
  <si>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</si>
  <si>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</si>
  <si>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</si>
  <si>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</si>
  <si>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</si>
  <si>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</si>
  <si>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</si>
  <si>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</si>
  <si>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</si>
  <si>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</si>
  <si>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</si>
  <si>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</si>
  <si>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</si>
  <si>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</si>
  <si>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</si>
  <si>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</si>
  <si>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</si>
  <si>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</si>
  <si>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</si>
  <si>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</si>
  <si>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</si>
  <si>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</si>
  <si>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</si>
  <si>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</si>
  <si>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</si>
  <si>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</si>
  <si>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</si>
  <si>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</si>
  <si>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</si>
  <si>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</si>
  <si>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</si>
  <si>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</si>
  <si>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</si>
  <si>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</si>
  <si>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</si>
  <si>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</si>
  <si>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</si>
  <si>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</si>
  <si>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</si>
  <si>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</si>
  <si>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</si>
  <si>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</si>
  <si>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</si>
  <si>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</si>
  <si>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</si>
  <si>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</si>
  <si>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</si>
  <si>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</si>
  <si>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</si>
  <si>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</si>
  <si>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</si>
  <si>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</si>
  <si>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</si>
  <si>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</si>
  <si>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</si>
  <si>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</si>
  <si>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</si>
  <si>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</si>
  <si>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</si>
  <si>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</si>
  <si>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</si>
  <si>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</si>
  <si>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</si>
  <si>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</si>
  <si>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</si>
  <si>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</si>
  <si>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</si>
  <si>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</si>
  <si>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Liverpool School of Tropical Medicine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</si>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</sst>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Liverpool School of Tropical Medicine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10003958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10003958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975908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975908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975908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60900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5705691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70004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162390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6974893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3135326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772247.78325123154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3135326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10110219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Liverpool School of Tropical Medicine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10003958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975908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60900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16.399999999999999</v>
      </c>
      <c r="G16" s="225">
        <v>54.8</v>
      </c>
      <c r="H16" s="225">
        <v>27.1</v>
      </c>
      <c r="I16" s="225">
        <v>1</v>
      </c>
      <c r="J16" s="225">
        <v>0.7</v>
      </c>
      <c r="K16" s="226">
        <v>5.0839999999999996</v>
      </c>
      <c r="L16" s="226">
        <v>16.988</v>
      </c>
      <c r="M16" s="226">
        <v>8.4009999999999998</v>
      </c>
      <c r="N16" s="226">
        <v>0.31</v>
      </c>
      <c r="O16" s="226">
        <v>0.217</v>
      </c>
      <c r="P16" s="226">
        <v>22.071999999999999</v>
      </c>
      <c r="Q16" s="226">
        <v>20.335999999999999</v>
      </c>
      <c r="R16" s="226">
        <v>16.988</v>
      </c>
      <c r="S16" s="226">
        <v>0</v>
      </c>
      <c r="T16" s="226">
        <v>0</v>
      </c>
      <c r="U16" s="226">
        <v>0</v>
      </c>
      <c r="V16" s="226">
        <v>37.323999999999998</v>
      </c>
      <c r="W16" s="227">
        <v>501041</v>
      </c>
      <c r="X16" s="227">
        <v>0</v>
      </c>
      <c r="Y16" s="227">
        <v>31267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57.8</v>
      </c>
      <c r="G17" s="225">
        <v>37.799999999999997</v>
      </c>
      <c r="H17" s="225">
        <v>4.4000000000000004</v>
      </c>
      <c r="I17" s="225">
        <v>0</v>
      </c>
      <c r="J17" s="225">
        <v>0</v>
      </c>
      <c r="K17" s="226">
        <v>17.917999999999999</v>
      </c>
      <c r="L17" s="226">
        <v>11.718</v>
      </c>
      <c r="M17" s="226">
        <v>1.3640000000000001</v>
      </c>
      <c r="N17" s="226">
        <v>0</v>
      </c>
      <c r="O17" s="226">
        <v>0</v>
      </c>
      <c r="P17" s="226">
        <v>29.635999999999999</v>
      </c>
      <c r="Q17" s="226">
        <v>71.671999999999997</v>
      </c>
      <c r="R17" s="226">
        <v>11.718</v>
      </c>
      <c r="S17" s="226">
        <v>0</v>
      </c>
      <c r="T17" s="226">
        <v>0</v>
      </c>
      <c r="U17" s="226">
        <v>0</v>
      </c>
      <c r="V17" s="226">
        <v>83.39</v>
      </c>
      <c r="W17" s="227">
        <v>197265</v>
      </c>
      <c r="X17" s="227">
        <v>0</v>
      </c>
      <c r="Y17" s="227">
        <v>12310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50</v>
      </c>
      <c r="G18" s="225">
        <v>50</v>
      </c>
      <c r="H18" s="225">
        <v>0</v>
      </c>
      <c r="I18" s="225">
        <v>0</v>
      </c>
      <c r="J18" s="225">
        <v>0</v>
      </c>
      <c r="K18" s="226">
        <v>15.5</v>
      </c>
      <c r="L18" s="226">
        <v>15.5</v>
      </c>
      <c r="M18" s="226">
        <v>0</v>
      </c>
      <c r="N18" s="226">
        <v>0</v>
      </c>
      <c r="O18" s="226">
        <v>0</v>
      </c>
      <c r="P18" s="226">
        <v>31</v>
      </c>
      <c r="Q18" s="226">
        <v>62</v>
      </c>
      <c r="R18" s="226">
        <v>15.5</v>
      </c>
      <c r="S18" s="226">
        <v>0</v>
      </c>
      <c r="T18" s="226">
        <v>0</v>
      </c>
      <c r="U18" s="226">
        <v>0</v>
      </c>
      <c r="V18" s="226">
        <v>77.5</v>
      </c>
      <c r="W18" s="227">
        <v>138886</v>
      </c>
      <c r="X18" s="227">
        <v>0</v>
      </c>
      <c r="Y18" s="227">
        <v>8667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32.1</v>
      </c>
      <c r="G19" s="225">
        <v>42.7</v>
      </c>
      <c r="H19" s="225">
        <v>22.9</v>
      </c>
      <c r="I19" s="225">
        <v>2.2999999999999998</v>
      </c>
      <c r="J19" s="225">
        <v>0</v>
      </c>
      <c r="K19" s="226">
        <v>1.3480000000000001</v>
      </c>
      <c r="L19" s="226">
        <v>1.7929999999999999</v>
      </c>
      <c r="M19" s="226">
        <v>0.96199999999999997</v>
      </c>
      <c r="N19" s="226">
        <v>9.7000000000000003E-2</v>
      </c>
      <c r="O19" s="226">
        <v>0</v>
      </c>
      <c r="P19" s="226">
        <v>3.1419999999999999</v>
      </c>
      <c r="Q19" s="226">
        <v>5.3929999999999998</v>
      </c>
      <c r="R19" s="226">
        <v>1.7929999999999999</v>
      </c>
      <c r="S19" s="226">
        <v>0</v>
      </c>
      <c r="T19" s="226">
        <v>0</v>
      </c>
      <c r="U19" s="226">
        <v>0</v>
      </c>
      <c r="V19" s="226">
        <v>7.1859999999999999</v>
      </c>
      <c r="W19" s="227">
        <v>96468</v>
      </c>
      <c r="X19" s="227">
        <v>0</v>
      </c>
      <c r="Y19" s="227">
        <v>6020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80</v>
      </c>
      <c r="G20" s="225">
        <v>20</v>
      </c>
      <c r="H20" s="225">
        <v>0</v>
      </c>
      <c r="I20" s="225">
        <v>0</v>
      </c>
      <c r="J20" s="225">
        <v>0</v>
      </c>
      <c r="K20" s="226">
        <v>3.36</v>
      </c>
      <c r="L20" s="226">
        <v>0.84</v>
      </c>
      <c r="M20" s="226">
        <v>0</v>
      </c>
      <c r="N20" s="226">
        <v>0</v>
      </c>
      <c r="O20" s="226">
        <v>0</v>
      </c>
      <c r="P20" s="226">
        <v>4.2</v>
      </c>
      <c r="Q20" s="226">
        <v>13.44</v>
      </c>
      <c r="R20" s="226">
        <v>0.84</v>
      </c>
      <c r="S20" s="226">
        <v>0</v>
      </c>
      <c r="T20" s="226">
        <v>0</v>
      </c>
      <c r="U20" s="226">
        <v>0</v>
      </c>
      <c r="V20" s="226">
        <v>14.28</v>
      </c>
      <c r="W20" s="227">
        <v>33780</v>
      </c>
      <c r="X20" s="227">
        <v>0</v>
      </c>
      <c r="Y20" s="227">
        <v>2108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12.5</v>
      </c>
      <c r="G21" s="225">
        <v>62.5</v>
      </c>
      <c r="H21" s="225">
        <v>25</v>
      </c>
      <c r="I21" s="225">
        <v>0</v>
      </c>
      <c r="J21" s="225">
        <v>0</v>
      </c>
      <c r="K21" s="226">
        <v>0.52500000000000002</v>
      </c>
      <c r="L21" s="226">
        <v>2.625</v>
      </c>
      <c r="M21" s="226">
        <v>1.05</v>
      </c>
      <c r="N21" s="226">
        <v>0</v>
      </c>
      <c r="O21" s="226">
        <v>0</v>
      </c>
      <c r="P21" s="226">
        <v>3.15</v>
      </c>
      <c r="Q21" s="226">
        <v>2.1</v>
      </c>
      <c r="R21" s="226">
        <v>2.625</v>
      </c>
      <c r="S21" s="226">
        <v>0</v>
      </c>
      <c r="T21" s="226">
        <v>0</v>
      </c>
      <c r="U21" s="226">
        <v>0</v>
      </c>
      <c r="V21" s="226">
        <v>4.7249999999999996</v>
      </c>
      <c r="W21" s="227">
        <v>8468</v>
      </c>
      <c r="X21" s="227">
        <v>0</v>
      </c>
      <c r="Y21" s="227">
        <v>528</v>
      </c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227"/>
    </row>
    <row r="23" spans="1:25" s="50" customFormat="1" x14ac:dyDescent="0.2">
      <c r="A23" s="271"/>
      <c r="B23" s="271"/>
      <c r="C23" s="271"/>
      <c r="D23" s="272"/>
      <c r="E23" s="272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22" customFormat="1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0"/>
      <c r="X22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3 P18:P223 J18:J223">
    <cfRule type="expression" dxfId="13" priority="7">
      <formula>IF($A18&lt;&gt;"",1,0)</formula>
    </cfRule>
  </conditionalFormatting>
  <conditionalFormatting sqref="A217:X22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2 P16:P22 V16:V22">
    <cfRule type="expression" dxfId="8" priority="4">
      <formula>IF($A16&lt;&gt;"",1,0)</formula>
    </cfRule>
  </conditionalFormatting>
  <conditionalFormatting sqref="Y16:Y2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Liverpool School of Tropical Medicine</v>
      </c>
    </row>
    <row r="6" spans="1:8" ht="13.5" x14ac:dyDescent="0.2">
      <c r="A6" s="8" t="s">
        <v>56</v>
      </c>
      <c r="B6" s="180">
        <f>UKPRN</f>
        <v>10003958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19763000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29172000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48275000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28990000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31550000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31550000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5705691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544000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171000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354000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1154000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555750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70004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Liverpool School of Tropical Medicine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10003958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162390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30</v>
      </c>
      <c r="H12" s="227">
        <v>50</v>
      </c>
      <c r="I12" s="227">
        <v>19</v>
      </c>
      <c r="J12" s="227">
        <v>1</v>
      </c>
      <c r="K12" s="227">
        <v>0</v>
      </c>
      <c r="L12" s="239">
        <v>0.80808080808080796</v>
      </c>
      <c r="M12" s="239">
        <v>22.19</v>
      </c>
      <c r="N12" s="239">
        <v>28.6899920331437</v>
      </c>
      <c r="O12" s="227">
        <v>137983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39</v>
      </c>
      <c r="H13" s="227">
        <v>41</v>
      </c>
      <c r="I13" s="227">
        <v>19</v>
      </c>
      <c r="J13" s="227">
        <v>1</v>
      </c>
      <c r="K13" s="227">
        <v>0</v>
      </c>
      <c r="L13" s="239">
        <v>0.80808080808080796</v>
      </c>
      <c r="M13" s="239">
        <v>3.92</v>
      </c>
      <c r="N13" s="239">
        <v>5.0747474747474701</v>
      </c>
      <c r="O13" s="227">
        <v>24407</v>
      </c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9"/>
      <c r="M14" s="239"/>
      <c r="N14" s="239"/>
      <c r="O14" s="227"/>
      <c r="P14" s="51"/>
    </row>
    <row r="15" spans="1:17" s="50" customFormat="1" x14ac:dyDescent="0.2">
      <c r="A15" s="276"/>
      <c r="B15" s="276"/>
      <c r="C15" s="276"/>
      <c r="D15" s="276"/>
      <c r="E15" s="276"/>
      <c r="F15" s="276"/>
      <c r="G15" s="230"/>
      <c r="H15" s="230"/>
      <c r="I15" s="230"/>
      <c r="J15" s="230"/>
      <c r="K15" s="230"/>
      <c r="L15" s="243"/>
      <c r="M15" s="244"/>
      <c r="N15" s="244"/>
      <c r="O15" s="230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22" customFormat="1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s="44" customFormat="1" x14ac:dyDescent="0.2">
      <c r="A225" s="277"/>
      <c r="B225" s="277"/>
      <c r="C225" s="277"/>
      <c r="D225" s="277"/>
      <c r="E225" s="277"/>
      <c r="F225" s="277"/>
      <c r="G225" s="245"/>
      <c r="H225" s="245"/>
      <c r="I225" s="245"/>
      <c r="J225" s="245"/>
      <c r="K225" s="245"/>
      <c r="L225" s="246"/>
      <c r="M225" s="246"/>
      <c r="N225" s="246"/>
      <c r="O225" s="245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4 K12:K124">
    <cfRule type="expression" dxfId="5" priority="2">
      <formula>IF($A12&lt;&gt;"",1,0)</formula>
    </cfRule>
  </conditionalFormatting>
  <conditionalFormatting sqref="E12:F124">
    <cfRule type="expression" dxfId="4" priority="1">
      <formula>IF(AND($A12&lt;&gt;"",$E12=""),1,0)</formula>
    </cfRule>
  </conditionalFormatting>
  <conditionalFormatting sqref="A222:O224">
    <cfRule type="expression" dxfId="3" priority="12">
      <formula>IF($A222&lt;&gt;"",1,0)</formula>
    </cfRule>
  </conditionalFormatting>
  <conditionalFormatting sqref="A12:O12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Liverpool School of Tropical Medicine</v>
      </c>
      <c r="D5" s="96"/>
    </row>
    <row r="6" spans="1:15" ht="13.5" x14ac:dyDescent="0.2">
      <c r="B6" s="142" t="s">
        <v>56</v>
      </c>
      <c r="C6" s="180">
        <f>UKPRN</f>
        <v>10003958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4400000</v>
      </c>
      <c r="E10" s="213">
        <v>2820000</v>
      </c>
      <c r="F10" s="213">
        <v>6585000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15111000</v>
      </c>
      <c r="E11" s="214">
        <v>15878000</v>
      </c>
      <c r="F11" s="214">
        <v>21210000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586000</v>
      </c>
      <c r="E12" s="214">
        <v>583000</v>
      </c>
      <c r="F12" s="214">
        <v>589000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1100000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50000</v>
      </c>
      <c r="E14" s="214">
        <v>0</v>
      </c>
      <c r="F14" s="214">
        <v>100000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12000</v>
      </c>
      <c r="E15" s="215">
        <v>7000</v>
      </c>
      <c r="F15" s="215">
        <v>3000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1878000</v>
      </c>
      <c r="E17" s="212">
        <v>830000</v>
      </c>
      <c r="F17" s="212">
        <v>900000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22037000</v>
      </c>
      <c r="E18" s="211">
        <v>20118000</v>
      </c>
      <c r="F18" s="211">
        <v>30487000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256863000</v>
      </c>
      <c r="G20" s="4" t="s">
        <v>113</v>
      </c>
      <c r="H20" s="4"/>
      <c r="I20" s="100"/>
      <c r="K20" s="179" t="s">
        <v>144</v>
      </c>
      <c r="L20" s="183">
        <v>256863000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3135326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772247.78325123154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3135326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2019-07-17T09:54:57Z</dcterms:modified>
</cp:coreProperties>
</file>