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935400CF-5C4D-491F-911F-68006FC3EA04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<sst xmlns="http://schemas.openxmlformats.org/spreadsheetml/2006/main" count="283" uniqueCount="206">
  <si>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</si>
  <si>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</si>
  <si>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</si>
  <si>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</si>
  <si>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</si>
  <si>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</si>
  <si>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</si>
  <si>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</si>
  <si>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</si>
  <si>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</si>
  <si>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</si>
  <si>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</si>
  <si>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</si>
  <si>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</si>
  <si>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</si>
  <si>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</si>
  <si>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</si>
  <si>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</si>
  <si>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</si>
  <si>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</si>
  <si>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</si>
  <si>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</si>
  <si>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</si>
  <si>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</si>
  <si>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</si>
  <si>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</si>
  <si>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</si>
  <si>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</si>
  <si>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</si>
  <si>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</si>
  <si>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</si>
  <si>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</si>
  <si>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</si>
  <si>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</si>
  <si>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</si>
  <si>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</si>
  <si>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</si>
  <si>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</si>
  <si>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</si>
  <si>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</si>
  <si>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</si>
  <si>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</si>
  <si>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</si>
  <si>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</si>
  <si>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</si>
  <si>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</si>
  <si>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</si>
  <si>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</si>
  <si>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</si>
  <si>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</si>
  <si>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</si>
  <si>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</si>
  <si>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</si>
  <si>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</si>
  <si>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</si>
  <si>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</si>
  <si>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</si>
  <si>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</si>
  <si>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</si>
  <si>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</si>
  <si>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</si>
  <si>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</si>
  <si>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</si>
  <si>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</si>
  <si>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</si>
  <si>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</si>
  <si>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</si>
  <si>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</si>
  <si>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</si>
  <si>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</si>
  <si>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</si>
  <si>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</si>
  <si>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</si>
  <si>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</si>
  <si>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</si>
  <si>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</si>
  <si>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</si>
  <si>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</si>
  <si>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</si>
  <si>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</si>
  <si>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</si>
  <si>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</si>
  <si>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</si>
  <si>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</si>
  <si>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</si>
  <si>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</si>
  <si>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</si>
  <si>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</si>
  <si>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</si>
  <si>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</si>
  <si>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</si>
  <si>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</si>
  <si>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</si>
  <si>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</si>
  <si>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</si>
  <si>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</si>
  <si>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</si>
  <si>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</si>
  <si>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</si>
  <si>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</si>
  <si>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</si>
  <si>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</si>
  <si>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</si>
  <si>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</si>
  <si>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</si>
  <si>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</si>
  <si>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</si>
  <si>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</si>
  <si>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</si>
  <si>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</si>
  <si>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</si>
  <si>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</si>
  <si>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</si>
  <si>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</si>
  <si>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</si>
  <si>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</si>
  <si>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</si>
  <si>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</si>
  <si>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</si>
  <si>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</si>
  <si>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</si>
  <si>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</si>
  <si>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</si>
  <si>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</si>
  <si>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</si>
  <si>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</si>
  <si>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</si>
  <si>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</si>
  <si>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</si>
  <si>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</si>
  <si>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</si>
  <si>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</si>
  <si>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</si>
  <si>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</si>
  <si>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</si>
  <si>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</si>
  <si>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</si>
  <si>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</si>
  <si>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</si>
  <si>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</si>
  <si>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</si>
  <si>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</si>
  <si>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</si>
  <si>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</si>
  <si>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</si>
  <si>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</si>
  <si>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</si>
  <si>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</si>
  <si>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</si>
  <si>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</si>
  <si>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</si>
  <si>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</si>
  <si>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</si>
  <si>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</si>
  <si>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</si>
  <si>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</si>
  <si>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</si>
  <si>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</si>
  <si>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</si>
  <si>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</si>
  <si>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</si>
  <si>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</si>
  <si>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</si>
  <si>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</si>
  <si>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</si>
  <si>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</si>
  <si>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</si>
  <si>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</si>
  <si>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</si>
  <si>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</si>
  <si>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</si>
  <si>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</si>
  <si>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</si>
  <si>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</si>
  <si>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</si>
  <si>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</si>
  <si>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</si>
  <si>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</si>
  <si>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</si>
  <si>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</si>
  <si>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</si>
  <si>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</si>
  <si>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</si>
  <si>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</si>
  <si>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</si>
  <si>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</si>
  <si>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</si>
  <si>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</si>
  <si>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</si>
  <si>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</si>
  <si>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</si>
  <si>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</si>
  <si>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</si>
  <si>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</si>
  <si>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</si>
  <si>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</si>
  <si>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</si>
  <si>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</si>
  <si>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</si>
  <si>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the Arts, London</t>
  </si>
  <si>
    <t>D</t>
  </si>
  <si>
    <t>Z</t>
  </si>
  <si>
    <t>Art and Design: History, Practice and Theory</t>
  </si>
  <si>
    <t>Output</t>
  </si>
  <si>
    <t>Impact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</si>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</sst>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University of the Arts, London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10007162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10007162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2680969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321716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3002685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3002685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187377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21267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3244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489730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3704303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3614014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890151.23152709357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3614014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7318317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40000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20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University of the Arts, London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10007162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2680969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321716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187377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3">
      <c r="A16" s="270" t="s">
        <v>200</v>
      </c>
      <c r="B16" s="270">
        <v>34</v>
      </c>
      <c r="C16" s="270" t="s">
        <v>201</v>
      </c>
      <c r="D16" s="270" t="s">
        <v>202</v>
      </c>
      <c r="E16" s="270" t="s">
        <v>203</v>
      </c>
      <c r="F16" s="225">
        <v>26.5</v>
      </c>
      <c r="G16" s="225">
        <v>49.5</v>
      </c>
      <c r="H16" s="225">
        <v>21.3</v>
      </c>
      <c r="I16" s="225">
        <v>2.5</v>
      </c>
      <c r="J16" s="225">
        <v>0.2</v>
      </c>
      <c r="K16" s="226">
        <v>29.071000000000002</v>
      </c>
      <c r="L16" s="226">
        <v>54.302</v>
      </c>
      <c r="M16" s="226">
        <v>23.366</v>
      </c>
      <c r="N16" s="226">
        <v>2.7429999999999999</v>
      </c>
      <c r="O16" s="226">
        <v>0.219</v>
      </c>
      <c r="P16" s="226">
        <v>83.372</v>
      </c>
      <c r="Q16" s="226">
        <v>116.282</v>
      </c>
      <c r="R16" s="226">
        <v>54.302</v>
      </c>
      <c r="S16" s="226">
        <v>0</v>
      </c>
      <c r="T16" s="226">
        <v>0</v>
      </c>
      <c r="U16" s="226">
        <v>0</v>
      </c>
      <c r="V16" s="226">
        <v>170.584</v>
      </c>
      <c r="W16" s="227">
        <v>1702191</v>
      </c>
      <c r="X16" s="227">
        <v>204263</v>
      </c>
      <c r="Y16" s="227">
        <v>118969</v>
      </c>
    </row>
    <row r="17" spans="1:25" s="50" customFormat="1" x14ac:dyDescent="0.3">
      <c r="A17" s="270" t="s">
        <v>200</v>
      </c>
      <c r="B17" s="270">
        <v>34</v>
      </c>
      <c r="C17" s="270" t="s">
        <v>201</v>
      </c>
      <c r="D17" s="270" t="s">
        <v>202</v>
      </c>
      <c r="E17" s="270" t="s">
        <v>204</v>
      </c>
      <c r="F17" s="225">
        <v>46.7</v>
      </c>
      <c r="G17" s="225">
        <v>53.3</v>
      </c>
      <c r="H17" s="225">
        <v>0</v>
      </c>
      <c r="I17" s="225">
        <v>0</v>
      </c>
      <c r="J17" s="225">
        <v>0</v>
      </c>
      <c r="K17" s="226">
        <v>51.23</v>
      </c>
      <c r="L17" s="226">
        <v>58.47</v>
      </c>
      <c r="M17" s="226">
        <v>0</v>
      </c>
      <c r="N17" s="226">
        <v>0</v>
      </c>
      <c r="O17" s="226">
        <v>0</v>
      </c>
      <c r="P17" s="226">
        <v>109.7</v>
      </c>
      <c r="Q17" s="226">
        <v>204.92</v>
      </c>
      <c r="R17" s="226">
        <v>58.47</v>
      </c>
      <c r="S17" s="226">
        <v>0</v>
      </c>
      <c r="T17" s="226">
        <v>0</v>
      </c>
      <c r="U17" s="226">
        <v>0</v>
      </c>
      <c r="V17" s="226">
        <v>263.39</v>
      </c>
      <c r="W17" s="227">
        <v>643258</v>
      </c>
      <c r="X17" s="227">
        <v>77191</v>
      </c>
      <c r="Y17" s="227">
        <v>44958</v>
      </c>
    </row>
    <row r="18" spans="1:25" s="50" customFormat="1" x14ac:dyDescent="0.3">
      <c r="A18" s="270" t="s">
        <v>200</v>
      </c>
      <c r="B18" s="270">
        <v>34</v>
      </c>
      <c r="C18" s="270" t="s">
        <v>201</v>
      </c>
      <c r="D18" s="270" t="s">
        <v>202</v>
      </c>
      <c r="E18" s="270" t="s">
        <v>205</v>
      </c>
      <c r="F18" s="225">
        <v>30</v>
      </c>
      <c r="G18" s="225">
        <v>60</v>
      </c>
      <c r="H18" s="225">
        <v>10</v>
      </c>
      <c r="I18" s="225">
        <v>0</v>
      </c>
      <c r="J18" s="225">
        <v>0</v>
      </c>
      <c r="K18" s="226">
        <v>32.909999999999997</v>
      </c>
      <c r="L18" s="226">
        <v>65.819999999999993</v>
      </c>
      <c r="M18" s="226">
        <v>10.97</v>
      </c>
      <c r="N18" s="226">
        <v>0</v>
      </c>
      <c r="O18" s="226">
        <v>0</v>
      </c>
      <c r="P18" s="226">
        <v>98.73</v>
      </c>
      <c r="Q18" s="226">
        <v>131.63999999999999</v>
      </c>
      <c r="R18" s="226">
        <v>65.819999999999993</v>
      </c>
      <c r="S18" s="226">
        <v>0</v>
      </c>
      <c r="T18" s="226">
        <v>0</v>
      </c>
      <c r="U18" s="226">
        <v>0</v>
      </c>
      <c r="V18" s="226">
        <v>197.46</v>
      </c>
      <c r="W18" s="227">
        <v>335520</v>
      </c>
      <c r="X18" s="227">
        <v>40262</v>
      </c>
      <c r="Y18" s="227">
        <v>23450</v>
      </c>
    </row>
    <row r="19" spans="1:25" s="50" customFormat="1" x14ac:dyDescent="0.3">
      <c r="A19" s="270"/>
      <c r="B19" s="270"/>
      <c r="C19" s="270"/>
      <c r="D19" s="270"/>
      <c r="E19" s="270"/>
      <c r="F19" s="225"/>
      <c r="G19" s="225"/>
      <c r="H19" s="225"/>
      <c r="I19" s="225"/>
      <c r="J19" s="225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  <c r="X19" s="227"/>
      <c r="Y19" s="227"/>
    </row>
    <row r="20" spans="1:25" s="50" customFormat="1" x14ac:dyDescent="0.3">
      <c r="A20" s="271"/>
      <c r="B20" s="271"/>
      <c r="C20" s="271"/>
      <c r="D20" s="272"/>
      <c r="E20" s="272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51"/>
    </row>
    <row r="21" spans="1:25" s="50" customFormat="1" x14ac:dyDescent="0.3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51"/>
    </row>
    <row r="22" spans="1:25" s="50" customFormat="1" x14ac:dyDescent="0.3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51"/>
    </row>
    <row r="23" spans="1:25" s="50" customFormat="1" x14ac:dyDescent="0.3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3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3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3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3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3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3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3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3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3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3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3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3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3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3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3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3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3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3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3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3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3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3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3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3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3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3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3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3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3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3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3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3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3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3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3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3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3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3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3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3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3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3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3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3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3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3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3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3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3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3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3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3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3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3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3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3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3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3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3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3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3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3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3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3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22" customFormat="1" x14ac:dyDescent="0.3">
      <c r="A88" s="273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</row>
    <row r="89" spans="1:25" x14ac:dyDescent="0.3">
      <c r="A89" s="273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</row>
    <row r="90" spans="1:25" x14ac:dyDescent="0.3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3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3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3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3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3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3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3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3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3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3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3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3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3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3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3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3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3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3">
      <c r="A108" s="273"/>
      <c r="B108" s="273"/>
      <c r="C108" s="273"/>
      <c r="D108" s="273"/>
      <c r="E108" s="273"/>
      <c r="F108" s="221"/>
      <c r="G108" s="221"/>
      <c r="H108" s="221"/>
      <c r="I108" s="221"/>
      <c r="J108" s="221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6"/>
      <c r="W108" s="227"/>
      <c r="X108" s="228"/>
    </row>
    <row r="109" spans="1:24" x14ac:dyDescent="0.3">
      <c r="A109" s="273"/>
      <c r="B109" s="273"/>
      <c r="C109" s="273"/>
      <c r="D109" s="273"/>
      <c r="E109" s="273"/>
      <c r="F109" s="221"/>
      <c r="G109" s="221"/>
      <c r="H109" s="221"/>
      <c r="I109" s="221"/>
      <c r="J109" s="221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6"/>
      <c r="W109" s="227"/>
      <c r="X109" s="228"/>
    </row>
    <row r="110" spans="1:24" x14ac:dyDescent="0.3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3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3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8"/>
    </row>
    <row r="113" spans="1:24" x14ac:dyDescent="0.3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8"/>
    </row>
    <row r="114" spans="1:24" x14ac:dyDescent="0.3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8"/>
    </row>
    <row r="115" spans="1:24" x14ac:dyDescent="0.3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6"/>
      <c r="W115" s="227"/>
      <c r="X115" s="229"/>
    </row>
    <row r="116" spans="1:24" x14ac:dyDescent="0.3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6"/>
      <c r="W116" s="227"/>
      <c r="X116" s="229"/>
    </row>
    <row r="117" spans="1:24" x14ac:dyDescent="0.3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6"/>
      <c r="W117" s="227"/>
      <c r="X117" s="229"/>
    </row>
    <row r="118" spans="1:24" x14ac:dyDescent="0.3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6"/>
      <c r="W118" s="227"/>
      <c r="X118" s="229"/>
    </row>
    <row r="119" spans="1:24" x14ac:dyDescent="0.3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3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3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3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3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3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3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3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3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3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3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3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3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3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3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3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3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3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3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3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3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3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3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3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3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3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3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3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3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3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3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3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3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3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3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3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3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3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3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3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3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3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3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3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3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3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3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3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3"/>
    </row>
    <row r="167" spans="1:24" x14ac:dyDescent="0.3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3"/>
    </row>
    <row r="168" spans="1:24" x14ac:dyDescent="0.3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3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3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3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3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3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3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3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3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0"/>
      <c r="X220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19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0 P18:P220 J18:J220">
    <cfRule type="expression" dxfId="13" priority="7">
      <formula>IF($A18&lt;&gt;"",1,0)</formula>
    </cfRule>
  </conditionalFormatting>
  <conditionalFormatting sqref="A217:X220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9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19 P16:P19 V16:V19">
    <cfRule type="expression" dxfId="8" priority="4">
      <formula>IF($A16&lt;&gt;"",1,0)</formula>
    </cfRule>
  </conditionalFormatting>
  <conditionalFormatting sqref="Y16:Y19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University of the Arts, London</v>
      </c>
    </row>
    <row r="6" spans="1:8" ht="13.5" x14ac:dyDescent="0.3">
      <c r="A6" s="8" t="s">
        <v>56</v>
      </c>
      <c r="B6" s="180">
        <f>UKPRN</f>
        <v>10007162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27000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51000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152000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190000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105000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1.1200000000000001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117600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21267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18000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1000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18000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66000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25750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3244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49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University of the Arts, London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10007162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489730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34</v>
      </c>
      <c r="C12" s="270" t="s">
        <v>201</v>
      </c>
      <c r="D12" s="270" t="s">
        <v>202</v>
      </c>
      <c r="E12" s="270"/>
      <c r="F12" s="270"/>
      <c r="G12" s="227">
        <v>31</v>
      </c>
      <c r="H12" s="227">
        <v>52</v>
      </c>
      <c r="I12" s="227">
        <v>15</v>
      </c>
      <c r="J12" s="227">
        <v>2</v>
      </c>
      <c r="K12" s="227">
        <v>0</v>
      </c>
      <c r="L12" s="239">
        <v>0.84693877551020402</v>
      </c>
      <c r="M12" s="239">
        <v>82.58</v>
      </c>
      <c r="N12" s="239">
        <v>101.82693753685599</v>
      </c>
      <c r="O12" s="227">
        <v>489730</v>
      </c>
      <c r="P12" s="51"/>
    </row>
    <row r="13" spans="1:17" s="50" customFormat="1" x14ac:dyDescent="0.3">
      <c r="A13" s="270"/>
      <c r="B13" s="270"/>
      <c r="C13" s="270"/>
      <c r="D13" s="270"/>
      <c r="E13" s="270"/>
      <c r="F13" s="270"/>
      <c r="G13" s="227"/>
      <c r="H13" s="227"/>
      <c r="I13" s="227"/>
      <c r="J13" s="227"/>
      <c r="K13" s="227"/>
      <c r="L13" s="239"/>
      <c r="M13" s="239"/>
      <c r="N13" s="239"/>
      <c r="O13" s="227"/>
      <c r="P13" s="51"/>
    </row>
    <row r="14" spans="1:17" s="50" customFormat="1" x14ac:dyDescent="0.3">
      <c r="A14" s="276"/>
      <c r="B14" s="276"/>
      <c r="C14" s="276"/>
      <c r="D14" s="276"/>
      <c r="E14" s="276"/>
      <c r="F14" s="276"/>
      <c r="G14" s="230"/>
      <c r="H14" s="230"/>
      <c r="I14" s="230"/>
      <c r="J14" s="230"/>
      <c r="K14" s="230"/>
      <c r="L14" s="243"/>
      <c r="M14" s="244"/>
      <c r="N14" s="244"/>
      <c r="O14" s="230"/>
      <c r="P14" s="51"/>
    </row>
    <row r="15" spans="1:17" s="50" customFormat="1" x14ac:dyDescent="0.3">
      <c r="A15" s="270"/>
      <c r="B15" s="270"/>
      <c r="C15" s="270"/>
      <c r="D15" s="270"/>
      <c r="E15" s="270"/>
      <c r="F15" s="270"/>
      <c r="G15" s="227"/>
      <c r="H15" s="227"/>
      <c r="I15" s="227"/>
      <c r="J15" s="227"/>
      <c r="K15" s="227"/>
      <c r="L15" s="235"/>
      <c r="M15" s="239"/>
      <c r="N15" s="239"/>
      <c r="O15" s="227"/>
      <c r="P15" s="51"/>
    </row>
    <row r="16" spans="1:17" s="50" customFormat="1" x14ac:dyDescent="0.3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3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3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3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3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3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3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3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3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3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3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3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3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3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3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3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3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3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3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3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3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3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3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3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3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3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3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3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3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3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3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3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3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3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3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3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22" customFormat="1" x14ac:dyDescent="0.3">
      <c r="A82" s="273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8"/>
    </row>
    <row r="83" spans="1:16" x14ac:dyDescent="0.3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6" x14ac:dyDescent="0.3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6" x14ac:dyDescent="0.3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6" x14ac:dyDescent="0.3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6" x14ac:dyDescent="0.3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3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3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3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3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3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3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3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3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3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3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3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3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3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3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3">
      <c r="A102" s="273"/>
      <c r="B102" s="273"/>
      <c r="C102" s="273"/>
      <c r="D102" s="270"/>
      <c r="E102" s="273"/>
      <c r="F102" s="273"/>
      <c r="G102" s="228"/>
      <c r="H102" s="228"/>
      <c r="I102" s="228"/>
      <c r="J102" s="228"/>
      <c r="K102" s="228"/>
      <c r="L102" s="236"/>
      <c r="M102" s="240"/>
      <c r="N102" s="240"/>
      <c r="O102" s="228"/>
    </row>
    <row r="103" spans="1:15" x14ac:dyDescent="0.3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3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3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3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3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3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3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7"/>
      <c r="M109" s="241"/>
      <c r="N109" s="241"/>
      <c r="O109" s="228"/>
    </row>
    <row r="110" spans="1:15" x14ac:dyDescent="0.3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3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3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3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3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3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3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3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3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3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3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3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3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3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3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3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3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3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3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3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3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3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3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9"/>
    </row>
    <row r="133" spans="1:15" x14ac:dyDescent="0.3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3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3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3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3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3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3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s="44" customFormat="1" x14ac:dyDescent="0.3">
      <c r="A224" s="277"/>
      <c r="B224" s="277"/>
      <c r="C224" s="277"/>
      <c r="D224" s="277"/>
      <c r="E224" s="277"/>
      <c r="F224" s="277"/>
      <c r="G224" s="245"/>
      <c r="H224" s="245"/>
      <c r="I224" s="245"/>
      <c r="J224" s="245"/>
      <c r="K224" s="245"/>
      <c r="L224" s="246"/>
      <c r="M224" s="246"/>
      <c r="N224" s="246"/>
      <c r="O224" s="245"/>
    </row>
    <row r="225" spans="1:15" x14ac:dyDescent="0.3">
      <c r="A225" s="278"/>
      <c r="B225" s="278"/>
      <c r="C225" s="278"/>
      <c r="D225" s="277"/>
      <c r="E225" s="278"/>
      <c r="F225" s="278"/>
      <c r="G225" s="247"/>
      <c r="H225" s="247"/>
      <c r="I225" s="247"/>
      <c r="J225" s="247"/>
      <c r="K225" s="247"/>
      <c r="L225" s="248"/>
      <c r="M225" s="249"/>
      <c r="N225" s="249"/>
      <c r="O225" s="242"/>
    </row>
    <row r="226" spans="1:15" x14ac:dyDescent="0.3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3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3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3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3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3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3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3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3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3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3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3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3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3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3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3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3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3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3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3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3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3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3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3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3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3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3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3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3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3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3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3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3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3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3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3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3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0"/>
      <c r="H336" s="20"/>
      <c r="I336" s="20"/>
      <c r="J336" s="20"/>
      <c r="K336" s="20"/>
      <c r="L336" s="250"/>
      <c r="M336" s="251"/>
      <c r="N336" s="251"/>
      <c r="O336" s="88"/>
    </row>
    <row r="337" spans="1:15" x14ac:dyDescent="0.3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3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3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3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3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3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3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3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3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3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3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3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3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3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3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3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3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3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3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3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3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3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3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3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3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3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3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3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3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3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1"/>
      <c r="M366" s="251"/>
      <c r="N366" s="251"/>
      <c r="O366" s="88"/>
    </row>
    <row r="367" spans="1:15" x14ac:dyDescent="0.3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3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3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3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3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3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3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3"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3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3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3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3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3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3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3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3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3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3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3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3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3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3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3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3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3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3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3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3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3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3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3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3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3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3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3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3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3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3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3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3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3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3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3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3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3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3 K12:K123">
    <cfRule type="expression" dxfId="5" priority="2">
      <formula>IF($A12&lt;&gt;"",1,0)</formula>
    </cfRule>
  </conditionalFormatting>
  <conditionalFormatting sqref="E12:F123">
    <cfRule type="expression" dxfId="4" priority="1">
      <formula>IF(AND($A12&lt;&gt;"",$E12=""),1,0)</formula>
    </cfRule>
  </conditionalFormatting>
  <conditionalFormatting sqref="A222:O223">
    <cfRule type="expression" dxfId="3" priority="12">
      <formula>IF($A222&lt;&gt;"",1,0)</formula>
    </cfRule>
  </conditionalFormatting>
  <conditionalFormatting sqref="A12:O12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University of the Arts, London</v>
      </c>
      <c r="D5" s="96"/>
    </row>
    <row r="6" spans="1:15" ht="13.5" x14ac:dyDescent="0.3">
      <c r="B6" s="142" t="s">
        <v>56</v>
      </c>
      <c r="C6" s="180">
        <f>UKPRN</f>
        <v>10007162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42000</v>
      </c>
      <c r="E10" s="213">
        <v>114000</v>
      </c>
      <c r="F10" s="213">
        <v>120000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2106000</v>
      </c>
      <c r="E11" s="214">
        <v>1293000</v>
      </c>
      <c r="F11" s="214">
        <v>1627000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313000</v>
      </c>
      <c r="E12" s="214">
        <v>394000</v>
      </c>
      <c r="F12" s="214">
        <v>376000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453000</v>
      </c>
      <c r="E13" s="214">
        <v>491000</v>
      </c>
      <c r="F13" s="214">
        <v>844000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155000</v>
      </c>
      <c r="E14" s="214">
        <v>196000</v>
      </c>
      <c r="F14" s="214">
        <v>168000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560000</v>
      </c>
      <c r="E15" s="215">
        <v>427000</v>
      </c>
      <c r="F15" s="215">
        <v>354000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0</v>
      </c>
      <c r="E16" s="212">
        <v>10000</v>
      </c>
      <c r="F16" s="212">
        <v>39000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19022000</v>
      </c>
      <c r="E17" s="212">
        <v>22118000</v>
      </c>
      <c r="F17" s="212">
        <v>23781000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22651000</v>
      </c>
      <c r="E18" s="211">
        <v>25043000</v>
      </c>
      <c r="F18" s="211">
        <v>27309000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256976000</v>
      </c>
      <c r="G20" s="4" t="s">
        <v>113</v>
      </c>
      <c r="H20" s="4"/>
      <c r="I20" s="100"/>
      <c r="K20" s="179" t="s">
        <v>144</v>
      </c>
      <c r="L20" s="183">
        <v>256976000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3614014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890151.23152709357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3614014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2019-07-25T12:18:42Z</dcterms:modified>
</cp:coreProperties>
</file>