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<sst xmlns="http://schemas.openxmlformats.org/spreadsheetml/2006/main" count="293" uniqueCount="208">
  <si>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</si>
  <si>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</si>
  <si>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</si>
  <si>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</si>
  <si>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</si>
  <si>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</si>
  <si>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</si>
  <si>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</si>
  <si>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</si>
  <si>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</si>
  <si>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</si>
  <si>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</si>
  <si>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</si>
  <si>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</si>
  <si>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</si>
  <si>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</si>
  <si>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</si>
  <si>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</si>
  <si>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</si>
  <si>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</si>
  <si>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</si>
  <si>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</si>
  <si>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</si>
  <si>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</si>
  <si>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</si>
  <si>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</si>
  <si>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</si>
  <si>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</si>
  <si>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</si>
  <si>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</si>
  <si>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</si>
  <si>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</si>
  <si>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</si>
  <si>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</si>
  <si>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</si>
  <si>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</si>
  <si>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</si>
  <si>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</si>
  <si>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</si>
  <si>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</si>
  <si>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</si>
  <si>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</si>
  <si>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</si>
  <si>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</si>
  <si>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</si>
  <si>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</si>
  <si>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</si>
  <si>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</si>
  <si>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</si>
  <si>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</si>
  <si>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</si>
  <si>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</si>
  <si>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</si>
  <si>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</si>
  <si>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</si>
  <si>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</si>
  <si>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</si>
  <si>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</si>
  <si>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</si>
  <si>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</si>
  <si>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</si>
  <si>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</si>
  <si>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</si>
  <si>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</si>
  <si>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</si>
  <si>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</si>
  <si>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</si>
  <si>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</si>
  <si>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</si>
  <si>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</si>
  <si>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</si>
  <si>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</si>
  <si>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</si>
  <si>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</si>
  <si>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</si>
  <si>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</si>
  <si>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</si>
  <si>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</si>
  <si>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</si>
  <si>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</si>
  <si>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</si>
  <si>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</si>
  <si>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</si>
  <si>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</si>
  <si>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</si>
  <si>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</si>
  <si>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</si>
  <si>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</si>
  <si>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</si>
  <si>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</si>
  <si>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</si>
  <si>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</si>
  <si>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</si>
  <si>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</si>
  <si>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</si>
  <si>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</si>
  <si>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</si>
  <si>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</si>
  <si>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</si>
  <si>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</si>
  <si>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</si>
  <si>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</si>
  <si>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</si>
  <si>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</si>
  <si>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</si>
  <si>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</si>
  <si>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</si>
  <si>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</si>
  <si>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</si>
  <si>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</si>
  <si>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</si>
  <si>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</si>
  <si>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</si>
  <si>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</si>
  <si>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</si>
  <si>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</si>
  <si>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</si>
  <si>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</si>
  <si>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</si>
  <si>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</si>
  <si>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</si>
  <si>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</si>
  <si>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</si>
  <si>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</si>
  <si>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</si>
  <si>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</si>
  <si>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</si>
  <si>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</si>
  <si>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</si>
  <si>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</si>
  <si>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</si>
  <si>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</si>
  <si>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</si>
  <si>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</si>
  <si>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</si>
  <si>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</si>
  <si>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</si>
  <si>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</si>
  <si>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</si>
  <si>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</si>
  <si>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</si>
  <si>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</si>
  <si>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</si>
  <si>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</si>
  <si>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</si>
  <si>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</si>
  <si>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</si>
  <si>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</si>
  <si>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</si>
  <si>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</si>
  <si>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</si>
  <si>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</si>
  <si>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</si>
  <si>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</si>
  <si>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</si>
  <si>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</si>
  <si>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</si>
  <si>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</si>
  <si>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</si>
  <si>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</si>
  <si>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</si>
  <si>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</si>
  <si>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</si>
  <si>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</si>
  <si>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</si>
  <si>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</si>
  <si>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</si>
  <si>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</si>
  <si>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</si>
  <si>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</si>
  <si>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</si>
  <si>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</si>
  <si>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</si>
  <si>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</si>
  <si>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</si>
  <si>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</si>
  <si>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</si>
  <si>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</si>
  <si>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</si>
  <si>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</si>
  <si>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</si>
  <si>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</si>
  <si>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</si>
  <si>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</si>
  <si>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</si>
  <si>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</si>
  <si>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</si>
  <si>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</si>
  <si>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</si>
  <si>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</si>
  <si>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</si>
  <si>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</si>
  <si>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</si>
  <si>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</si>
  <si>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</si>
  <si>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</si>
  <si>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</si>
  <si>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Harper Adams University</t>
  </si>
  <si>
    <t>A</t>
  </si>
  <si>
    <t>Z</t>
  </si>
  <si>
    <t>Agriculture, Veterinary and Food Science</t>
  </si>
  <si>
    <t>Output</t>
  </si>
  <si>
    <t>Impact</t>
  </si>
  <si>
    <t>Environment</t>
  </si>
  <si>
    <t>University of Lincoln</t>
  </si>
  <si>
    <t>University of Nottingham, The</t>
  </si>
  <si>
    <t>University of Edinburgh</t>
  </si>
  <si>
    <t>Prifysgol Aberystwyth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</si>
</sst>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Harper Adams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10040812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10040812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246097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246097</v>
      </c>
      <c r="F12" s="39"/>
      <c r="G12" s="34"/>
      <c r="H12" s="35"/>
      <c r="J12" s="40"/>
      <c r="M12" s="40" t="s">
        <v>110</v>
      </c>
      <c r="N12" s="41">
        <v>246097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965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140226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101187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488475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505117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505117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993592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Harper Adams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10040812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246097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6</v>
      </c>
      <c r="C15" s="90" t="s">
        <v>199</v>
      </c>
      <c r="D15" s="90" t="s">
        <v>200</v>
      </c>
      <c r="E15" s="90" t="s">
        <v>201</v>
      </c>
      <c r="F15" s="91">
        <v>6.9</v>
      </c>
      <c r="G15" s="91">
        <v>47.3</v>
      </c>
      <c r="H15" s="91">
        <v>45.8</v>
      </c>
      <c r="I15" s="91">
        <v>0</v>
      </c>
      <c r="J15" s="91">
        <v>0</v>
      </c>
      <c r="K15" s="92">
        <v>1.173</v>
      </c>
      <c r="L15" s="92">
        <v>8.0410000000000004</v>
      </c>
      <c r="M15" s="92">
        <v>7.7859999999999996</v>
      </c>
      <c r="N15" s="92">
        <v>0</v>
      </c>
      <c r="O15" s="92">
        <v>0</v>
      </c>
      <c r="P15" s="92">
        <v>9.2140000000000004</v>
      </c>
      <c r="Q15" s="92">
        <v>4.6920000000000002</v>
      </c>
      <c r="R15" s="92">
        <v>8.0410000000000004</v>
      </c>
      <c r="S15" s="92">
        <v>0</v>
      </c>
      <c r="T15" s="92">
        <v>0</v>
      </c>
      <c r="U15" s="92">
        <v>0</v>
      </c>
      <c r="V15" s="92">
        <v>12.733000000000001</v>
      </c>
      <c r="W15" s="93">
        <v>170929</v>
      </c>
      <c r="X15" s="93">
        <v>0</v>
      </c>
    </row>
    <row r="16" spans="1:25" s="89" customFormat="1" ht="15" x14ac:dyDescent="0.2">
      <c r="A16" s="90" t="s">
        <v>198</v>
      </c>
      <c r="B16" s="243">
        <v>6</v>
      </c>
      <c r="C16" s="90" t="s">
        <v>199</v>
      </c>
      <c r="D16" s="90" t="s">
        <v>200</v>
      </c>
      <c r="E16" s="90" t="s">
        <v>202</v>
      </c>
      <c r="F16" s="91">
        <v>26.7</v>
      </c>
      <c r="G16" s="91">
        <v>23.3</v>
      </c>
      <c r="H16" s="91">
        <v>50</v>
      </c>
      <c r="I16" s="91">
        <v>0</v>
      </c>
      <c r="J16" s="91">
        <v>0</v>
      </c>
      <c r="K16" s="92">
        <v>4.5389999999999997</v>
      </c>
      <c r="L16" s="92">
        <v>3.9609999999999999</v>
      </c>
      <c r="M16" s="92">
        <v>8.5</v>
      </c>
      <c r="N16" s="92">
        <v>0</v>
      </c>
      <c r="O16" s="92">
        <v>0</v>
      </c>
      <c r="P16" s="92">
        <v>8.5</v>
      </c>
      <c r="Q16" s="92">
        <v>18.155999999999999</v>
      </c>
      <c r="R16" s="92">
        <v>3.9609999999999999</v>
      </c>
      <c r="S16" s="92">
        <v>0</v>
      </c>
      <c r="T16" s="92">
        <v>0</v>
      </c>
      <c r="U16" s="92">
        <v>0</v>
      </c>
      <c r="V16" s="92">
        <v>22.117000000000001</v>
      </c>
      <c r="W16" s="93">
        <v>52319</v>
      </c>
      <c r="X16" s="93">
        <v>0</v>
      </c>
    </row>
    <row r="17" spans="1:24" s="89" customFormat="1" ht="15" x14ac:dyDescent="0.2">
      <c r="A17" s="90" t="s">
        <v>198</v>
      </c>
      <c r="B17" s="243">
        <v>6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75</v>
      </c>
      <c r="H17" s="91">
        <v>25</v>
      </c>
      <c r="I17" s="91">
        <v>0</v>
      </c>
      <c r="J17" s="91">
        <v>0</v>
      </c>
      <c r="K17" s="92">
        <v>0</v>
      </c>
      <c r="L17" s="92">
        <v>12.75</v>
      </c>
      <c r="M17" s="92">
        <v>4.25</v>
      </c>
      <c r="N17" s="92">
        <v>0</v>
      </c>
      <c r="O17" s="92">
        <v>0</v>
      </c>
      <c r="P17" s="92">
        <v>12.75</v>
      </c>
      <c r="Q17" s="92">
        <v>0</v>
      </c>
      <c r="R17" s="92">
        <v>12.75</v>
      </c>
      <c r="S17" s="92">
        <v>0</v>
      </c>
      <c r="T17" s="92">
        <v>0</v>
      </c>
      <c r="U17" s="92">
        <v>0</v>
      </c>
      <c r="V17" s="92">
        <v>12.75</v>
      </c>
      <c r="W17" s="93">
        <v>22849</v>
      </c>
      <c r="X17" s="93">
        <v>0</v>
      </c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68" customFormat="1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2"/>
      <c r="X21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8 P15:P18 J15:J18 J17:J219 P17:P219 V17:V219">
    <cfRule type="expression" dxfId="19" priority="13">
      <formula>IF($A15&lt;&gt;"",1,0)</formula>
    </cfRule>
  </conditionalFormatting>
  <conditionalFormatting sqref="A216:X21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8 P15:P18 V15:V18">
    <cfRule type="expression" dxfId="14" priority="10">
      <formula>IF($A15&lt;&gt;"",1,0)</formula>
    </cfRule>
  </conditionalFormatting>
  <conditionalFormatting sqref="A15:X18 A17:X21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9 P16:P19 J16:J19">
    <cfRule type="expression" dxfId="11" priority="5">
      <formula>IF($A16&lt;&gt;"",1,0)</formula>
    </cfRule>
  </conditionalFormatting>
  <conditionalFormatting sqref="A16:X1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9 P16:P19 V16:V19">
    <cfRule type="expression" dxfId="8" priority="2">
      <formula>IF($A16&lt;&gt;"",1,0)</formula>
    </cfRule>
  </conditionalFormatting>
  <conditionalFormatting sqref="A16:X1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Harper Adams University</v>
      </c>
    </row>
    <row r="6" spans="1:8" ht="15.75" x14ac:dyDescent="0.25">
      <c r="A6" s="19" t="s">
        <v>56</v>
      </c>
      <c r="B6" s="240">
        <f>UKPRN</f>
        <v>10040812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21000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5250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5250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965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1604000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1018000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1322000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816000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1190000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140226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3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Harper Adams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10040812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101187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6</v>
      </c>
      <c r="C12" s="90" t="s">
        <v>199</v>
      </c>
      <c r="D12" s="90" t="s">
        <v>200</v>
      </c>
      <c r="E12" s="90"/>
      <c r="F12" s="90"/>
      <c r="G12" s="93">
        <v>10</v>
      </c>
      <c r="H12" s="93">
        <v>46</v>
      </c>
      <c r="I12" s="93">
        <v>44</v>
      </c>
      <c r="J12" s="93">
        <v>0</v>
      </c>
      <c r="K12" s="93">
        <v>0</v>
      </c>
      <c r="L12" s="135">
        <v>0.56000000000000005</v>
      </c>
      <c r="M12" s="135">
        <v>25.63</v>
      </c>
      <c r="N12" s="135">
        <v>22.967168000000001</v>
      </c>
      <c r="O12" s="93">
        <v>98841</v>
      </c>
      <c r="P12" s="94"/>
    </row>
    <row r="13" spans="1:17" s="89" customFormat="1" ht="15" x14ac:dyDescent="0.2">
      <c r="A13" s="90" t="s">
        <v>198</v>
      </c>
      <c r="B13" s="243">
        <v>6</v>
      </c>
      <c r="C13" s="90" t="s">
        <v>199</v>
      </c>
      <c r="D13" s="90" t="s">
        <v>200</v>
      </c>
      <c r="E13" s="90">
        <v>10007151</v>
      </c>
      <c r="F13" s="90" t="s">
        <v>204</v>
      </c>
      <c r="G13" s="93">
        <v>31</v>
      </c>
      <c r="H13" s="93">
        <v>47</v>
      </c>
      <c r="I13" s="93">
        <v>20</v>
      </c>
      <c r="J13" s="93">
        <v>2</v>
      </c>
      <c r="K13" s="93">
        <v>0</v>
      </c>
      <c r="L13" s="135">
        <v>0.79591836734693899</v>
      </c>
      <c r="M13" s="135">
        <v>0.1</v>
      </c>
      <c r="N13" s="135">
        <v>0.12734693877551001</v>
      </c>
      <c r="O13" s="93">
        <v>548</v>
      </c>
      <c r="P13" s="94"/>
    </row>
    <row r="14" spans="1:17" s="89" customFormat="1" ht="15" x14ac:dyDescent="0.2">
      <c r="A14" s="90" t="s">
        <v>198</v>
      </c>
      <c r="B14" s="243">
        <v>6</v>
      </c>
      <c r="C14" s="90" t="s">
        <v>199</v>
      </c>
      <c r="D14" s="90" t="s">
        <v>200</v>
      </c>
      <c r="E14" s="90">
        <v>10007154</v>
      </c>
      <c r="F14" s="90" t="s">
        <v>205</v>
      </c>
      <c r="G14" s="93">
        <v>37</v>
      </c>
      <c r="H14" s="93">
        <v>43</v>
      </c>
      <c r="I14" s="93">
        <v>17</v>
      </c>
      <c r="J14" s="93">
        <v>1</v>
      </c>
      <c r="K14" s="93">
        <v>2</v>
      </c>
      <c r="L14" s="135">
        <v>0.82474226804123696</v>
      </c>
      <c r="M14" s="135">
        <v>0.03</v>
      </c>
      <c r="N14" s="135">
        <v>4.4865979381443301E-2</v>
      </c>
      <c r="O14" s="93">
        <v>193</v>
      </c>
      <c r="P14" s="94"/>
    </row>
    <row r="15" spans="1:17" s="89" customFormat="1" ht="15" x14ac:dyDescent="0.2">
      <c r="A15" s="90" t="s">
        <v>198</v>
      </c>
      <c r="B15" s="243">
        <v>6</v>
      </c>
      <c r="C15" s="90" t="s">
        <v>199</v>
      </c>
      <c r="D15" s="90" t="s">
        <v>200</v>
      </c>
      <c r="E15" s="90">
        <v>10007790</v>
      </c>
      <c r="F15" s="90" t="s">
        <v>206</v>
      </c>
      <c r="G15" s="93">
        <v>42</v>
      </c>
      <c r="H15" s="93">
        <v>32</v>
      </c>
      <c r="I15" s="93">
        <v>23</v>
      </c>
      <c r="J15" s="93">
        <v>3</v>
      </c>
      <c r="K15" s="93">
        <v>0</v>
      </c>
      <c r="L15" s="135">
        <v>0.76288659793814395</v>
      </c>
      <c r="M15" s="135">
        <v>0.2</v>
      </c>
      <c r="N15" s="135">
        <v>0.244123711340206</v>
      </c>
      <c r="O15" s="93">
        <v>1051</v>
      </c>
      <c r="P15" s="94"/>
    </row>
    <row r="16" spans="1:17" s="89" customFormat="1" ht="15" x14ac:dyDescent="0.2">
      <c r="A16" s="90" t="s">
        <v>198</v>
      </c>
      <c r="B16" s="243">
        <v>6</v>
      </c>
      <c r="C16" s="90" t="s">
        <v>199</v>
      </c>
      <c r="D16" s="90" t="s">
        <v>200</v>
      </c>
      <c r="E16" s="90">
        <v>10007856</v>
      </c>
      <c r="F16" s="90" t="s">
        <v>207</v>
      </c>
      <c r="G16" s="93">
        <v>32</v>
      </c>
      <c r="H16" s="93">
        <v>46</v>
      </c>
      <c r="I16" s="93">
        <v>19</v>
      </c>
      <c r="J16" s="93">
        <v>1</v>
      </c>
      <c r="K16" s="93">
        <v>2</v>
      </c>
      <c r="L16" s="135">
        <v>0.80412371134020599</v>
      </c>
      <c r="M16" s="135">
        <v>0.1</v>
      </c>
      <c r="N16" s="135">
        <v>0.12865979381443299</v>
      </c>
      <c r="O16" s="93">
        <v>554</v>
      </c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35"/>
      <c r="M17" s="135"/>
      <c r="N17" s="135"/>
      <c r="O17" s="93"/>
      <c r="P17" s="94"/>
    </row>
    <row r="18" spans="1:16" s="89" customFormat="1" ht="15" x14ac:dyDescent="0.2">
      <c r="A18" s="136"/>
      <c r="B18" s="244"/>
      <c r="C18" s="136"/>
      <c r="D18" s="136"/>
      <c r="E18" s="136"/>
      <c r="F18" s="136"/>
      <c r="G18" s="137"/>
      <c r="H18" s="137"/>
      <c r="I18" s="137"/>
      <c r="J18" s="137"/>
      <c r="K18" s="137"/>
      <c r="L18" s="138"/>
      <c r="M18" s="139"/>
      <c r="N18" s="139"/>
      <c r="O18" s="137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68" customFormat="1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s="86" customFormat="1" ht="15" x14ac:dyDescent="0.2">
      <c r="A228" s="145"/>
      <c r="B228" s="246"/>
      <c r="C228" s="145"/>
      <c r="D228" s="145"/>
      <c r="E228" s="145"/>
      <c r="F228" s="145"/>
      <c r="G228" s="146"/>
      <c r="H228" s="146"/>
      <c r="I228" s="146"/>
      <c r="J228" s="146"/>
      <c r="K228" s="146"/>
      <c r="L228" s="147"/>
      <c r="M228" s="147"/>
      <c r="N228" s="147"/>
      <c r="O228" s="146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7 K12:K127">
    <cfRule type="expression" dxfId="5" priority="2">
      <formula>IF($A12&lt;&gt;"",1,0)</formula>
    </cfRule>
  </conditionalFormatting>
  <conditionalFormatting sqref="E12:F127">
    <cfRule type="expression" dxfId="4" priority="1">
      <formula>IF(AND($A12&lt;&gt;"",$E12=""),1,0)</formula>
    </cfRule>
  </conditionalFormatting>
  <conditionalFormatting sqref="A222:O227">
    <cfRule type="expression" dxfId="3" priority="12">
      <formula>IF($A222&lt;&gt;"",1,0)</formula>
    </cfRule>
  </conditionalFormatting>
  <conditionalFormatting sqref="A12:O127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7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Harper Adams University</v>
      </c>
      <c r="D5" s="21"/>
    </row>
    <row r="6" spans="1:15" ht="15.75" x14ac:dyDescent="0.25">
      <c r="B6" s="19" t="s">
        <v>56</v>
      </c>
      <c r="C6" s="240">
        <f>UKPRN</f>
        <v>10040812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1178000</v>
      </c>
      <c r="E10" s="168">
        <v>1533000</v>
      </c>
      <c r="F10" s="168">
        <v>1157000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215000</v>
      </c>
      <c r="E11" s="173">
        <v>267000</v>
      </c>
      <c r="F11" s="173">
        <v>318000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338000</v>
      </c>
      <c r="E12" s="173">
        <v>180000</v>
      </c>
      <c r="F12" s="173">
        <v>188000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548000</v>
      </c>
      <c r="E13" s="173">
        <v>699000</v>
      </c>
      <c r="F13" s="173">
        <v>575000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509000</v>
      </c>
      <c r="E14" s="173">
        <v>428000</v>
      </c>
      <c r="F14" s="173">
        <v>389000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776000</v>
      </c>
      <c r="E15" s="175">
        <v>810000</v>
      </c>
      <c r="F15" s="175">
        <v>657000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36000</v>
      </c>
      <c r="E16" s="182">
        <v>22000</v>
      </c>
      <c r="F16" s="182">
        <v>82000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0</v>
      </c>
      <c r="E17" s="259">
        <v>0</v>
      </c>
      <c r="F17" s="259">
        <v>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3600000</v>
      </c>
      <c r="E18" s="187">
        <v>3939000</v>
      </c>
      <c r="F18" s="187">
        <v>3366000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35847000</v>
      </c>
      <c r="G20" s="27" t="s">
        <v>113</v>
      </c>
      <c r="H20" s="27"/>
      <c r="K20" s="191" t="s">
        <v>143</v>
      </c>
      <c r="L20" s="192">
        <v>35847000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505117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505117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2021-10-04T13:25:46Z</dcterms:modified>
</cp:coreProperties>
</file>