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3D85523-CBD4-401D-96A5-8C9FDCE9ABD7}" xr6:coauthVersionLast="46" xr6:coauthVersionMax="46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EM" sheetId="13" r:id="rId1"/>
    <sheet name="ES" sheetId="2" r:id="rId2"/>
    <sheet name="GL" sheetId="3" r:id="rId3"/>
    <sheet name="NE" sheetId="9" r:id="rId4"/>
    <sheet name="NW" sheetId="7" r:id="rId5"/>
    <sheet name="OU" sheetId="6" r:id="rId6"/>
    <sheet name="SE" sheetId="5" r:id="rId7"/>
    <sheet name="SW" sheetId="4" r:id="rId8"/>
    <sheet name="WM" sheetId="11" r:id="rId9"/>
    <sheet name="YH" sheetId="10" r:id="rId10"/>
    <sheet name="code" sheetId="12" state="hidden" r:id="rId11"/>
  </sheets>
  <definedNames>
    <definedName name="_AMO_UniqueIdentifier" hidden="1">"'f7febadb-c9a9-4ab6-9397-694a2f4fce5e'"</definedName>
    <definedName name="DATE">EM!$E$5</definedName>
    <definedName name="EM">EM!$A$12:$E$20</definedName>
    <definedName name="EM_datavars">EM!$A$11:$E$11</definedName>
    <definedName name="ES">ES!$A$12:$E$20</definedName>
    <definedName name="ES_datavars">ES!$A$11:$E$11</definedName>
    <definedName name="GL">GL!$A$12:$E$50</definedName>
    <definedName name="GL_datavars">GL!$A$11:$E$11</definedName>
    <definedName name="NE">NE!$A$12:$E$16</definedName>
    <definedName name="NE_datavars">NE!$A$11:$E$11</definedName>
    <definedName name="NW">NW!$A$12:$E$25</definedName>
    <definedName name="NW_datavars">NW!$A$11:$E$11</definedName>
    <definedName name="OU">OU!$A$12:$E$12</definedName>
    <definedName name="OU_datavars">OU!$A$11:$E$11</definedName>
    <definedName name="_xlnm.Print_Area" localSheetId="0">EM!$A$1:$E$22</definedName>
    <definedName name="_xlnm.Print_Area" localSheetId="1">ES!$A$1:$E$22</definedName>
    <definedName name="_xlnm.Print_Area" localSheetId="2">GL!$A$1:$E$52</definedName>
    <definedName name="_xlnm.Print_Area" localSheetId="3">NE!$A$1:$E$18</definedName>
    <definedName name="_xlnm.Print_Area" localSheetId="4">NW!$A$1:$E$27</definedName>
    <definedName name="_xlnm.Print_Area" localSheetId="5">OU!$A$1:$E$14</definedName>
    <definedName name="_xlnm.Print_Area" localSheetId="6">SE!$A$1:$E$30</definedName>
    <definedName name="_xlnm.Print_Area" localSheetId="7">SW!$A$1:$E$27</definedName>
    <definedName name="_xlnm.Print_Area" localSheetId="8">WM!$A$1:$E$24</definedName>
    <definedName name="_xlnm.Print_Area" localSheetId="9">YH!$A$1:$E$24</definedName>
    <definedName name="SE">SE!$A$12:$E$28</definedName>
    <definedName name="SE_datavars">SE!$A$11:$E$11</definedName>
    <definedName name="SW">SW!$A$12:$E$28</definedName>
    <definedName name="SW_datavars">SW!$A$11:$E$11</definedName>
    <definedName name="WM">WM!$A$12:$E$22</definedName>
    <definedName name="WM_datavars">WM!$A$11:$E$11</definedName>
    <definedName name="YH">YH!$A$12:$E$22</definedName>
    <definedName name="YH_datavars">YH!$A$11:$E$11</definedName>
  </definedNames>
  <calcPr calcId="191028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0" l="1"/>
  <c r="E5" i="11"/>
  <c r="E5" i="4"/>
  <c r="E5" i="5"/>
  <c r="E5" i="6"/>
  <c r="E5" i="7"/>
  <c r="E5" i="9"/>
  <c r="E5" i="3"/>
  <c r="E5" i="2"/>
  <c r="C30" i="5"/>
  <c r="E24" i="10"/>
  <c r="E14" i="6"/>
  <c r="E22" i="2"/>
  <c r="D30" i="5"/>
  <c r="D18" i="9"/>
  <c r="D24" i="11"/>
  <c r="C24" i="10"/>
  <c r="C14" i="6"/>
  <c r="C22" i="2"/>
  <c r="D14" i="6"/>
  <c r="E27" i="7"/>
  <c r="E22" i="13"/>
  <c r="D27" i="7"/>
  <c r="C27" i="7"/>
  <c r="C22" i="13"/>
  <c r="E18" i="9"/>
  <c r="D52" i="3"/>
  <c r="E24" i="11"/>
  <c r="C24" i="11"/>
  <c r="E27" i="4"/>
  <c r="C27" i="4"/>
  <c r="C18" i="9"/>
  <c r="D27" i="4"/>
  <c r="D22" i="13"/>
  <c r="E52" i="3"/>
  <c r="D22" i="2"/>
  <c r="C52" i="3"/>
  <c r="D24" i="10"/>
  <c r="E30" i="5"/>
</calcChain>
</file>

<file path=xl/sharedStrings.xml><?xml version="1.0" encoding="utf-8"?>
<sst xmlns="http://schemas.openxmlformats.org/spreadsheetml/2006/main" count="270" uniqueCount="162">
  <si>
    <t>September 2022</t>
  </si>
  <si>
    <t>Quality-related research (QR) and Higher Education Innovation Funding (HEIF) grants for the academic year 2022-23 by Government region</t>
  </si>
  <si>
    <t>East Midlands</t>
  </si>
  <si>
    <t>All figures in £s</t>
  </si>
  <si>
    <t>Institution</t>
  </si>
  <si>
    <t>Total QR funding</t>
  </si>
  <si>
    <t>Total HEIF</t>
  </si>
  <si>
    <t>Total QR and HEIF grant 2022-23</t>
  </si>
  <si>
    <t>UKPRN</t>
  </si>
  <si>
    <t>INSTNAME</t>
  </si>
  <si>
    <t>R_TOT22</t>
  </si>
  <si>
    <t>KE_TOT22</t>
  </si>
  <si>
    <t>GRANTR22</t>
  </si>
  <si>
    <t>Bishop Grosseteste University</t>
  </si>
  <si>
    <t>De Montfort University</t>
  </si>
  <si>
    <t>University of Derby</t>
  </si>
  <si>
    <t>The University of Leicester</t>
  </si>
  <si>
    <t>University of Lincoln</t>
  </si>
  <si>
    <t>Loughborough University</t>
  </si>
  <si>
    <t>University of Northampton, The</t>
  </si>
  <si>
    <t>Nottingham Trent University</t>
  </si>
  <si>
    <t>University of Nottingham, The</t>
  </si>
  <si>
    <t>Overall total</t>
  </si>
  <si>
    <t>East of England</t>
  </si>
  <si>
    <t>Anglia Ruskin University Higher Education Corporation</t>
  </si>
  <si>
    <t>University of Bedfordshire</t>
  </si>
  <si>
    <t>University of Cambridge</t>
  </si>
  <si>
    <t>Cranfield University</t>
  </si>
  <si>
    <t>The University of East Anglia</t>
  </si>
  <si>
    <t>The University of Essex</t>
  </si>
  <si>
    <t>University of Hertfordshire</t>
  </si>
  <si>
    <t>Norwich University of the Arts</t>
  </si>
  <si>
    <t>University of Suffolk</t>
  </si>
  <si>
    <t>London</t>
  </si>
  <si>
    <t>University of the Arts, London</t>
  </si>
  <si>
    <t>Birkbeck College</t>
  </si>
  <si>
    <t>Brunel University London</t>
  </si>
  <si>
    <t>City, University of London</t>
  </si>
  <si>
    <t>Courtauld Institute of Art</t>
  </si>
  <si>
    <t>University of East London</t>
  </si>
  <si>
    <t>Goldsmiths' College</t>
  </si>
  <si>
    <t>University of Greenwich</t>
  </si>
  <si>
    <t>Guildhall School of Music &amp; Drama</t>
  </si>
  <si>
    <t>Imperial College of Science, Technology and Medicine</t>
  </si>
  <si>
    <t>Institute of Cancer Research: Royal Cancer Hospital (The)</t>
  </si>
  <si>
    <t>King's College London</t>
  </si>
  <si>
    <t>Kingston University</t>
  </si>
  <si>
    <t>Lamda Limited</t>
  </si>
  <si>
    <t>University College London</t>
  </si>
  <si>
    <t>London Business School</t>
  </si>
  <si>
    <t>London Metropolitan University</t>
  </si>
  <si>
    <t>The London School of Economics and Political Science</t>
  </si>
  <si>
    <t>London School of Hygiene and Tropical Medicine</t>
  </si>
  <si>
    <t>London South Bank University</t>
  </si>
  <si>
    <t>The Metanoia Institute</t>
  </si>
  <si>
    <t>Middlesex University</t>
  </si>
  <si>
    <t>School of Oriental and African Studies</t>
  </si>
  <si>
    <t>University College of Osteopathy (The)</t>
  </si>
  <si>
    <t>Queen Mary University of London</t>
  </si>
  <si>
    <t>Ravensbourne University London</t>
  </si>
  <si>
    <t>Roehampton University</t>
  </si>
  <si>
    <t>Rose Bruford College of Theatre and Performance</t>
  </si>
  <si>
    <t>Royal Academy of Dramatic Art</t>
  </si>
  <si>
    <t>The Royal Academy of Music</t>
  </si>
  <si>
    <t>The Royal Central School of Speech and Drama</t>
  </si>
  <si>
    <t>Royal College of Art(The)</t>
  </si>
  <si>
    <t>Royal College of Music</t>
  </si>
  <si>
    <t>The Royal Veterinary College</t>
  </si>
  <si>
    <t>St Mary's University, Twickenham</t>
  </si>
  <si>
    <t>St. George's Hospital Medical School</t>
  </si>
  <si>
    <t>Trinity Laban Conservatoire of Music and Dance</t>
  </si>
  <si>
    <t>The University of West London</t>
  </si>
  <si>
    <t>The University of Westminster</t>
  </si>
  <si>
    <t>North East</t>
  </si>
  <si>
    <t>University of Durham</t>
  </si>
  <si>
    <t>University of Newcastle upon Tyne</t>
  </si>
  <si>
    <t>University of Northumbria at Newcastle</t>
  </si>
  <si>
    <t>University of Sunderland</t>
  </si>
  <si>
    <t>Teesside University</t>
  </si>
  <si>
    <t>North West</t>
  </si>
  <si>
    <t>The University of Bolton</t>
  </si>
  <si>
    <t>University of Central Lancashire</t>
  </si>
  <si>
    <t>University of Chester</t>
  </si>
  <si>
    <t>The University of Cumbria</t>
  </si>
  <si>
    <t>Edge Hill University</t>
  </si>
  <si>
    <t>The University of Lancaster</t>
  </si>
  <si>
    <t>The University of Liverpool</t>
  </si>
  <si>
    <t>Liverpool Hope University</t>
  </si>
  <si>
    <t>Liverpool John Moores University</t>
  </si>
  <si>
    <t>Liverpool School of Tropical Medicine</t>
  </si>
  <si>
    <t>The University of Manchester</t>
  </si>
  <si>
    <t>Manchester Metropolitan University</t>
  </si>
  <si>
    <t>Royal Northern College of Music</t>
  </si>
  <si>
    <t>University of Salford, The</t>
  </si>
  <si>
    <t>Open University</t>
  </si>
  <si>
    <t>The Open University</t>
  </si>
  <si>
    <t>South East</t>
  </si>
  <si>
    <t>University of Brighton</t>
  </si>
  <si>
    <t>Buckinghamshire New University</t>
  </si>
  <si>
    <t>Canterbury Christ Church University</t>
  </si>
  <si>
    <t>The University of Chichester</t>
  </si>
  <si>
    <t>University for the Creative Arts</t>
  </si>
  <si>
    <t>The University of Kent</t>
  </si>
  <si>
    <t>National Film and Television School(The)</t>
  </si>
  <si>
    <t>University of Oxford</t>
  </si>
  <si>
    <t>Oxford Brookes University</t>
  </si>
  <si>
    <t>University of Portsmouth</t>
  </si>
  <si>
    <t>The University of Reading</t>
  </si>
  <si>
    <t>Royal Holloway and Bedford New College</t>
  </si>
  <si>
    <t>Solent University, Southampton</t>
  </si>
  <si>
    <t>University of Southampton</t>
  </si>
  <si>
    <t>The University of Surrey</t>
  </si>
  <si>
    <t>University of Sussex</t>
  </si>
  <si>
    <t>University of Winchester</t>
  </si>
  <si>
    <t>South West</t>
  </si>
  <si>
    <t>AECC University College</t>
  </si>
  <si>
    <t>Arts University Bournemouth, the</t>
  </si>
  <si>
    <t>The University of Bath</t>
  </si>
  <si>
    <t>Bath Spa University</t>
  </si>
  <si>
    <t>Bournemouth University</t>
  </si>
  <si>
    <t>University of Bristol</t>
  </si>
  <si>
    <t>University of Exeter</t>
  </si>
  <si>
    <t>Falmouth University</t>
  </si>
  <si>
    <t>University of Gloucestershire</t>
  </si>
  <si>
    <t>Hartpury University</t>
  </si>
  <si>
    <t>University of Plymouth</t>
  </si>
  <si>
    <t>The Royal Agricultural University</t>
  </si>
  <si>
    <t>University of St Mark &amp; St John</t>
  </si>
  <si>
    <t>University of the West of England, Bristol</t>
  </si>
  <si>
    <t>West Midlands</t>
  </si>
  <si>
    <t>Aston University</t>
  </si>
  <si>
    <t>The University of Birmingham</t>
  </si>
  <si>
    <t>Birmingham City University</t>
  </si>
  <si>
    <t>Coventry University</t>
  </si>
  <si>
    <t>Harper Adams University</t>
  </si>
  <si>
    <t>University of Keele</t>
  </si>
  <si>
    <t>Newman University</t>
  </si>
  <si>
    <t>Staffordshire University</t>
  </si>
  <si>
    <t>The University of Warwick</t>
  </si>
  <si>
    <t>University of Wolverhampton</t>
  </si>
  <si>
    <t>University of Worcester</t>
  </si>
  <si>
    <t>Yorkshire and the Humber</t>
  </si>
  <si>
    <t>The University of Bradford</t>
  </si>
  <si>
    <t>The University of Huddersfield</t>
  </si>
  <si>
    <t>The University of Hull</t>
  </si>
  <si>
    <t>The University of Leeds</t>
  </si>
  <si>
    <t>Leeds Arts University</t>
  </si>
  <si>
    <t>Leeds Beckett University</t>
  </si>
  <si>
    <t>Leeds Trinity University</t>
  </si>
  <si>
    <t>The University of Sheffield</t>
  </si>
  <si>
    <t>Sheffield Hallam University</t>
  </si>
  <si>
    <t>University of York</t>
  </si>
  <si>
    <t>York St John University</t>
  </si>
  <si>
    <t>%asignlib(gtabf12_);</t>
  </si>
  <si>
    <t>data fin12;</t>
  </si>
  <si>
    <t>set gtabf12_.g12_197751 (keep=UKPRN INSTNAME);</t>
  </si>
  <si>
    <t>if UKPRN in ('10000683', '10037344', '10000473') then delete; /*delete Bicton, Easton and Otley, Aylesbury as no HEIFES12 in-year data*/</t>
  </si>
  <si>
    <t>SORT=put(UKPRN,$sort.);</t>
  </si>
  <si>
    <t>REGCODE=put(UKPRN,$regcode.);</t>
  </si>
  <si>
    <t>run;</t>
  </si>
  <si>
    <t>proc sort data=fin12; by REGCODE SORT; run;</t>
  </si>
  <si>
    <t>%write();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</si>
</sst>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Helvetica"/>
    </font>
    <font>
      <sz val="8"/>
      <name val="Helvetica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rgb="FF9C6500"/>
      <name val="Calibri"/>
      <family val="2"/>
      <scheme val="minor"/>
    </font>
    <font>
      <sz val="12"/>
      <color rgb="FF676767"/>
      <name val="Arial"/>
      <family val="2"/>
    </font>
    <font>
      <b/>
      <sz val="12"/>
      <color rgb="FF676767"/>
      <name val="Arial"/>
      <family val="2"/>
    </font>
    <font>
      <sz val="12"/>
      <color rgb="FF67676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</cellStyleXfs>
  <cellXfs count="20">
    <xf numFmtId="0" fontId="0" fillId="0" borderId="0" xfId="0"/>
    <xf numFmtId="0" fontId="5" fillId="0" borderId="0" xfId="0" applyFont="1"/>
    <xf numFmtId="0" fontId="6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right" wrapText="1"/>
    </xf>
    <xf numFmtId="0" fontId="7" fillId="2" borderId="0" xfId="3" applyFont="1"/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6" fillId="0" borderId="3" xfId="0" applyNumberFormat="1" applyFont="1" applyBorder="1"/>
    <xf numFmtId="3" fontId="5" fillId="0" borderId="0" xfId="0" applyNumberFormat="1" applyFont="1"/>
    <xf numFmtId="0" fontId="6" fillId="0" borderId="2" xfId="0" applyFont="1" applyBorder="1" applyAlignment="1">
      <alignment horizontal="left" wrapText="1"/>
    </xf>
    <xf numFmtId="2" fontId="5" fillId="0" borderId="1" xfId="0" applyNumberFormat="1" applyFont="1" applyBorder="1"/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</cellXfs>
  <cellStyles count="4">
    <cellStyle name="Neutral" xfId="3" builtinId="28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76767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76200</xdr:rowOff>
    </xdr:from>
    <xdr:to>
      <xdr:col>1</xdr:col>
      <xdr:colOff>2384877</xdr:colOff>
      <xdr:row>4</xdr:row>
      <xdr:rowOff>39687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2280102" cy="725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47625</xdr:rowOff>
    </xdr:from>
    <xdr:to>
      <xdr:col>1</xdr:col>
      <xdr:colOff>2365827</xdr:colOff>
      <xdr:row>4</xdr:row>
      <xdr:rowOff>11112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625"/>
          <a:ext cx="2280102" cy="725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1</xdr:col>
      <xdr:colOff>2365827</xdr:colOff>
      <xdr:row>4</xdr:row>
      <xdr:rowOff>39687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2280102" cy="725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66675</xdr:rowOff>
    </xdr:from>
    <xdr:to>
      <xdr:col>1</xdr:col>
      <xdr:colOff>2346777</xdr:colOff>
      <xdr:row>4</xdr:row>
      <xdr:rowOff>30162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5"/>
          <a:ext cx="2280102" cy="7254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1</xdr:col>
      <xdr:colOff>2346777</xdr:colOff>
      <xdr:row>4</xdr:row>
      <xdr:rowOff>58737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95250"/>
          <a:ext cx="2280102" cy="7254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76200</xdr:rowOff>
    </xdr:from>
    <xdr:to>
      <xdr:col>1</xdr:col>
      <xdr:colOff>2394402</xdr:colOff>
      <xdr:row>4</xdr:row>
      <xdr:rowOff>39687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2280102" cy="7254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</xdr:col>
      <xdr:colOff>2375352</xdr:colOff>
      <xdr:row>4</xdr:row>
      <xdr:rowOff>49212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5725"/>
          <a:ext cx="2280102" cy="7254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1</xdr:col>
      <xdr:colOff>2365827</xdr:colOff>
      <xdr:row>4</xdr:row>
      <xdr:rowOff>49212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2280102" cy="7254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66675</xdr:rowOff>
    </xdr:from>
    <xdr:to>
      <xdr:col>1</xdr:col>
      <xdr:colOff>2375352</xdr:colOff>
      <xdr:row>4</xdr:row>
      <xdr:rowOff>30162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2280102" cy="7254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66675</xdr:rowOff>
    </xdr:from>
    <xdr:to>
      <xdr:col>1</xdr:col>
      <xdr:colOff>2384877</xdr:colOff>
      <xdr:row>4</xdr:row>
      <xdr:rowOff>30162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66675"/>
          <a:ext cx="2280102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26"/>
  <sheetViews>
    <sheetView showGridLines="0" topLeftCell="B1" zoomScaleNormal="100" workbookViewId="0">
      <pane ySplit="11" topLeftCell="A12" activePane="bottomLeft" state="frozen"/>
      <selection activeCell="B25" sqref="B25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3" t="s">
        <v>0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2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10007811</v>
      </c>
      <c r="B12" s="8" t="s">
        <v>13</v>
      </c>
      <c r="C12" s="9">
        <v>223059</v>
      </c>
      <c r="D12" s="9">
        <v>0</v>
      </c>
      <c r="E12" s="9">
        <v>223059</v>
      </c>
    </row>
    <row r="13" spans="1:5" x14ac:dyDescent="0.35">
      <c r="A13">
        <v>10001883</v>
      </c>
      <c r="B13" s="8" t="s">
        <v>14</v>
      </c>
      <c r="C13" s="9">
        <v>5808385</v>
      </c>
      <c r="D13" s="9">
        <v>962949</v>
      </c>
      <c r="E13" s="9">
        <v>6771334</v>
      </c>
    </row>
    <row r="14" spans="1:5" x14ac:dyDescent="0.35">
      <c r="A14">
        <v>10007851</v>
      </c>
      <c r="B14" s="8" t="s">
        <v>15</v>
      </c>
      <c r="C14" s="9">
        <v>2597036</v>
      </c>
      <c r="D14" s="9">
        <v>1525389</v>
      </c>
      <c r="E14" s="9">
        <v>4122425</v>
      </c>
    </row>
    <row r="15" spans="1:5" x14ac:dyDescent="0.35">
      <c r="A15">
        <v>10007796</v>
      </c>
      <c r="B15" s="8" t="s">
        <v>16</v>
      </c>
      <c r="C15" s="9">
        <v>21353410</v>
      </c>
      <c r="D15" s="9">
        <v>5300612</v>
      </c>
      <c r="E15" s="9">
        <v>26654022</v>
      </c>
    </row>
    <row r="16" spans="1:5" x14ac:dyDescent="0.35">
      <c r="A16">
        <v>10007151</v>
      </c>
      <c r="B16" s="8" t="s">
        <v>17</v>
      </c>
      <c r="C16" s="9">
        <v>7669865</v>
      </c>
      <c r="D16" s="9">
        <v>1736285</v>
      </c>
      <c r="E16" s="9">
        <v>9406150</v>
      </c>
    </row>
    <row r="17" spans="1:5" x14ac:dyDescent="0.35">
      <c r="A17">
        <v>10004113</v>
      </c>
      <c r="B17" s="8" t="s">
        <v>18</v>
      </c>
      <c r="C17" s="9">
        <v>21648859</v>
      </c>
      <c r="D17" s="9">
        <v>5200505</v>
      </c>
      <c r="E17" s="9">
        <v>26849364</v>
      </c>
    </row>
    <row r="18" spans="1:5" x14ac:dyDescent="0.35">
      <c r="A18">
        <v>10007138</v>
      </c>
      <c r="B18" s="8" t="s">
        <v>19</v>
      </c>
      <c r="C18" s="9">
        <v>979897</v>
      </c>
      <c r="D18" s="9">
        <v>986391</v>
      </c>
      <c r="E18" s="9">
        <v>1966288</v>
      </c>
    </row>
    <row r="19" spans="1:5" x14ac:dyDescent="0.35">
      <c r="A19">
        <v>10004797</v>
      </c>
      <c r="B19" s="8" t="s">
        <v>20</v>
      </c>
      <c r="C19" s="9">
        <v>8412336</v>
      </c>
      <c r="D19" s="9">
        <v>2402361</v>
      </c>
      <c r="E19" s="9">
        <v>10814697</v>
      </c>
    </row>
    <row r="20" spans="1:5" x14ac:dyDescent="0.35">
      <c r="A20">
        <v>10007154</v>
      </c>
      <c r="B20" s="8" t="s">
        <v>21</v>
      </c>
      <c r="C20" s="9">
        <v>55086580</v>
      </c>
      <c r="D20" s="9">
        <v>5670000</v>
      </c>
      <c r="E20" s="9">
        <v>60756580</v>
      </c>
    </row>
    <row r="21" spans="1:5" x14ac:dyDescent="0.35">
      <c r="B21" s="8"/>
      <c r="C21" s="9"/>
      <c r="D21" s="9"/>
      <c r="E21" s="9"/>
    </row>
    <row r="22" spans="1:5" ht="16" thickBot="1" x14ac:dyDescent="0.4">
      <c r="B22" s="10" t="s">
        <v>22</v>
      </c>
      <c r="C22" s="11">
        <f ca="1">SUM(INDIRECT(ADDRESS(1,COLUMN())&amp;":"&amp;ADDRESS(ROW()-1,COLUMN())))</f>
        <v>123779427</v>
      </c>
      <c r="D22" s="11">
        <f ca="1">SUM(INDIRECT(ADDRESS(1,COLUMN())&amp;":"&amp;ADDRESS(ROW()-1,COLUMN())))</f>
        <v>23784492</v>
      </c>
      <c r="E22" s="11">
        <f ca="1">SUM(INDIRECT(ADDRESS(1,COLUMN())&amp;":"&amp;ADDRESS(ROW()-1,COLUMN())))</f>
        <v>147563919</v>
      </c>
    </row>
    <row r="23" spans="1:5" x14ac:dyDescent="0.35">
      <c r="C23" s="12"/>
      <c r="D23" s="12"/>
      <c r="E23" s="12"/>
    </row>
    <row r="24" spans="1:5" x14ac:dyDescent="0.35">
      <c r="C24" s="12"/>
      <c r="D24" s="12"/>
      <c r="E24" s="12"/>
    </row>
    <row r="26" spans="1:5" ht="13.5" customHeight="1" x14ac:dyDescent="0.35"/>
  </sheetData>
  <mergeCells count="1">
    <mergeCell ref="B6:D6"/>
  </mergeCells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5:E28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141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10007785</v>
      </c>
      <c r="B12" s="8" t="s">
        <v>142</v>
      </c>
      <c r="C12" s="13">
        <v>3882135</v>
      </c>
      <c r="D12" s="13">
        <v>589912</v>
      </c>
      <c r="E12" s="13">
        <v>4472047</v>
      </c>
    </row>
    <row r="13" spans="1:5" x14ac:dyDescent="0.35">
      <c r="A13">
        <v>10007148</v>
      </c>
      <c r="B13" s="8" t="s">
        <v>143</v>
      </c>
      <c r="C13" s="13">
        <v>9269797</v>
      </c>
      <c r="D13" s="13">
        <v>1522904</v>
      </c>
      <c r="E13" s="13">
        <v>10792701</v>
      </c>
    </row>
    <row r="14" spans="1:5" x14ac:dyDescent="0.35">
      <c r="A14">
        <v>10007149</v>
      </c>
      <c r="B14" s="8" t="s">
        <v>144</v>
      </c>
      <c r="C14" s="13">
        <v>8037925</v>
      </c>
      <c r="D14" s="13">
        <v>1754402</v>
      </c>
      <c r="E14" s="13">
        <v>9792327</v>
      </c>
    </row>
    <row r="15" spans="1:5" x14ac:dyDescent="0.35">
      <c r="A15">
        <v>10007795</v>
      </c>
      <c r="B15" s="8" t="s">
        <v>145</v>
      </c>
      <c r="C15" s="13">
        <v>53549986</v>
      </c>
      <c r="D15" s="13">
        <v>5670000</v>
      </c>
      <c r="E15" s="13">
        <v>59219986</v>
      </c>
    </row>
    <row r="16" spans="1:5" x14ac:dyDescent="0.35">
      <c r="A16">
        <v>10003854</v>
      </c>
      <c r="B16" s="8" t="s">
        <v>146</v>
      </c>
      <c r="C16" s="13">
        <v>160244</v>
      </c>
      <c r="D16" s="13">
        <v>0</v>
      </c>
      <c r="E16" s="13">
        <v>160244</v>
      </c>
    </row>
    <row r="17" spans="1:5" x14ac:dyDescent="0.35">
      <c r="A17">
        <v>10003861</v>
      </c>
      <c r="B17" s="8" t="s">
        <v>147</v>
      </c>
      <c r="C17" s="13">
        <v>4622078</v>
      </c>
      <c r="D17" s="13">
        <v>2944915</v>
      </c>
      <c r="E17" s="13">
        <v>7566993</v>
      </c>
    </row>
    <row r="18" spans="1:5" x14ac:dyDescent="0.35">
      <c r="A18">
        <v>10003863</v>
      </c>
      <c r="B18" s="8" t="s">
        <v>148</v>
      </c>
      <c r="C18" s="13">
        <v>269458</v>
      </c>
      <c r="D18" s="13">
        <v>0</v>
      </c>
      <c r="E18" s="13">
        <v>269458</v>
      </c>
    </row>
    <row r="19" spans="1:5" x14ac:dyDescent="0.35">
      <c r="A19">
        <v>10007157</v>
      </c>
      <c r="B19" s="8" t="s">
        <v>149</v>
      </c>
      <c r="C19" s="13">
        <v>51451096</v>
      </c>
      <c r="D19" s="13">
        <v>5670000</v>
      </c>
      <c r="E19" s="13">
        <v>57121096</v>
      </c>
    </row>
    <row r="20" spans="1:5" x14ac:dyDescent="0.35">
      <c r="A20">
        <v>10005790</v>
      </c>
      <c r="B20" s="8" t="s">
        <v>150</v>
      </c>
      <c r="C20" s="13">
        <v>7160688</v>
      </c>
      <c r="D20" s="13">
        <v>1414091</v>
      </c>
      <c r="E20" s="13">
        <v>8574779</v>
      </c>
    </row>
    <row r="21" spans="1:5" x14ac:dyDescent="0.35">
      <c r="A21">
        <v>10007167</v>
      </c>
      <c r="B21" s="8" t="s">
        <v>151</v>
      </c>
      <c r="C21" s="13">
        <v>31050468</v>
      </c>
      <c r="D21" s="13">
        <v>5261478</v>
      </c>
      <c r="E21" s="13">
        <v>36311946</v>
      </c>
    </row>
    <row r="22" spans="1:5" x14ac:dyDescent="0.35">
      <c r="A22">
        <v>10007713</v>
      </c>
      <c r="B22" s="8" t="s">
        <v>152</v>
      </c>
      <c r="C22" s="13">
        <v>1429342</v>
      </c>
      <c r="D22" s="13">
        <v>0</v>
      </c>
      <c r="E22" s="13">
        <v>1429342</v>
      </c>
    </row>
    <row r="23" spans="1:5" x14ac:dyDescent="0.35">
      <c r="B23" s="8"/>
      <c r="C23" s="13"/>
      <c r="D23" s="13"/>
      <c r="E23" s="13"/>
    </row>
    <row r="24" spans="1:5" ht="16" thickBot="1" x14ac:dyDescent="0.4">
      <c r="B24" s="10" t="s">
        <v>22</v>
      </c>
      <c r="C24" s="14">
        <f ca="1">SUM(INDIRECT(ADDRESS(1,COLUMN())&amp;":"&amp;ADDRESS(ROW()-1,COLUMN())))</f>
        <v>170883217</v>
      </c>
      <c r="D24" s="14">
        <f ca="1">SUM(INDIRECT(ADDRESS(1,COLUMN())&amp;":"&amp;ADDRESS(ROW()-1,COLUMN())))</f>
        <v>24827702</v>
      </c>
      <c r="E24" s="14">
        <f ca="1">SUM(INDIRECT(ADDRESS(1,COLUMN())&amp;":"&amp;ADDRESS(ROW()-1,COLUMN())))</f>
        <v>195710919</v>
      </c>
    </row>
    <row r="25" spans="1:5" x14ac:dyDescent="0.35">
      <c r="C25" s="12"/>
      <c r="D25" s="12"/>
      <c r="E25" s="12"/>
    </row>
    <row r="26" spans="1:5" x14ac:dyDescent="0.35">
      <c r="C26" s="15"/>
      <c r="D26" s="15"/>
      <c r="E26" s="15"/>
    </row>
    <row r="28" spans="1:5" x14ac:dyDescent="0.35">
      <c r="C28" s="15"/>
      <c r="D28" s="15"/>
      <c r="E28" s="15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2"/>
  <sheetViews>
    <sheetView workbookViewId="0">
      <selection activeCell="G45" sqref="G45"/>
    </sheetView>
  </sheetViews>
  <sheetFormatPr defaultRowHeight="12.5" x14ac:dyDescent="0.25"/>
  <sheetData>
    <row r="1" spans="1:1" x14ac:dyDescent="0.25">
      <c r="A1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10" spans="1:1" x14ac:dyDescent="0.25">
      <c r="A10" t="s">
        <v>160</v>
      </c>
    </row>
    <row r="12" spans="1:1" x14ac:dyDescent="0.25">
      <c r="A12" t="s">
        <v>161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E24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6.7265625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23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10000291</v>
      </c>
      <c r="B12" s="8" t="s">
        <v>24</v>
      </c>
      <c r="C12" s="9">
        <v>3860855</v>
      </c>
      <c r="D12" s="9">
        <v>2555510</v>
      </c>
      <c r="E12" s="9">
        <v>6416365</v>
      </c>
    </row>
    <row r="13" spans="1:5" x14ac:dyDescent="0.35">
      <c r="A13">
        <v>10007152</v>
      </c>
      <c r="B13" s="8" t="s">
        <v>25</v>
      </c>
      <c r="C13" s="9">
        <v>1553051</v>
      </c>
      <c r="D13" s="9">
        <v>690283</v>
      </c>
      <c r="E13" s="9">
        <v>2243334</v>
      </c>
    </row>
    <row r="14" spans="1:5" x14ac:dyDescent="0.35">
      <c r="A14">
        <v>10007788</v>
      </c>
      <c r="B14" s="8" t="s">
        <v>26</v>
      </c>
      <c r="C14" s="9">
        <v>141466870</v>
      </c>
      <c r="D14" s="9">
        <v>5670000</v>
      </c>
      <c r="E14" s="9">
        <v>147136870</v>
      </c>
    </row>
    <row r="15" spans="1:5" x14ac:dyDescent="0.35">
      <c r="A15">
        <v>10007822</v>
      </c>
      <c r="B15" s="8" t="s">
        <v>27</v>
      </c>
      <c r="C15" s="9">
        <v>12298553</v>
      </c>
      <c r="D15" s="9">
        <v>5173396</v>
      </c>
      <c r="E15" s="9">
        <v>17471949</v>
      </c>
    </row>
    <row r="16" spans="1:5" x14ac:dyDescent="0.35">
      <c r="A16">
        <v>10007789</v>
      </c>
      <c r="B16" s="8" t="s">
        <v>28</v>
      </c>
      <c r="C16" s="9">
        <v>23000016</v>
      </c>
      <c r="D16" s="9">
        <v>3769195</v>
      </c>
      <c r="E16" s="9">
        <v>26769211</v>
      </c>
    </row>
    <row r="17" spans="1:5" x14ac:dyDescent="0.35">
      <c r="A17">
        <v>10007791</v>
      </c>
      <c r="B17" s="8" t="s">
        <v>29</v>
      </c>
      <c r="C17" s="9">
        <v>13576706</v>
      </c>
      <c r="D17" s="9">
        <v>3774366</v>
      </c>
      <c r="E17" s="9">
        <v>17351072</v>
      </c>
    </row>
    <row r="18" spans="1:5" x14ac:dyDescent="0.35">
      <c r="A18">
        <v>10007147</v>
      </c>
      <c r="B18" s="8" t="s">
        <v>30</v>
      </c>
      <c r="C18" s="9">
        <v>7149089</v>
      </c>
      <c r="D18" s="9">
        <v>3296312</v>
      </c>
      <c r="E18" s="9">
        <v>10445401</v>
      </c>
    </row>
    <row r="19" spans="1:5" x14ac:dyDescent="0.35">
      <c r="A19">
        <v>10004775</v>
      </c>
      <c r="B19" s="8" t="s">
        <v>31</v>
      </c>
      <c r="C19" s="9">
        <v>284211</v>
      </c>
      <c r="D19" s="9">
        <v>0</v>
      </c>
      <c r="E19" s="9">
        <v>284211</v>
      </c>
    </row>
    <row r="20" spans="1:5" x14ac:dyDescent="0.35">
      <c r="A20">
        <v>10014001</v>
      </c>
      <c r="B20" s="8" t="s">
        <v>32</v>
      </c>
      <c r="C20" s="9">
        <v>169353</v>
      </c>
      <c r="D20" s="9">
        <v>0</v>
      </c>
      <c r="E20" s="9">
        <v>169353</v>
      </c>
    </row>
    <row r="21" spans="1:5" x14ac:dyDescent="0.35">
      <c r="B21" s="8"/>
      <c r="C21" s="9"/>
      <c r="D21" s="9"/>
      <c r="E21" s="9"/>
    </row>
    <row r="22" spans="1:5" ht="16" thickBot="1" x14ac:dyDescent="0.4">
      <c r="B22" s="10" t="s">
        <v>22</v>
      </c>
      <c r="C22" s="11">
        <f ca="1">SUM(INDIRECT(ADDRESS(1,COLUMN())&amp;":"&amp;ADDRESS(ROW()-1,COLUMN())))</f>
        <v>203358704</v>
      </c>
      <c r="D22" s="11">
        <f ca="1">SUM(INDIRECT(ADDRESS(1,COLUMN())&amp;":"&amp;ADDRESS(ROW()-1,COLUMN())))</f>
        <v>24929062</v>
      </c>
      <c r="E22" s="11">
        <f ca="1">SUM(INDIRECT(ADDRESS(1,COLUMN())&amp;":"&amp;ADDRESS(ROW()-1,COLUMN())))</f>
        <v>228287766</v>
      </c>
    </row>
    <row r="23" spans="1:5" x14ac:dyDescent="0.35">
      <c r="C23" s="12"/>
      <c r="D23" s="12"/>
      <c r="E23" s="12"/>
    </row>
    <row r="24" spans="1:5" x14ac:dyDescent="0.35">
      <c r="C24" s="12"/>
      <c r="D24" s="12"/>
      <c r="E24" s="12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E64"/>
  <sheetViews>
    <sheetView showGridLines="0" tabSelected="1" topLeftCell="B1" zoomScaleNormal="100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60.7265625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33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10007162</v>
      </c>
      <c r="B12" s="8" t="s">
        <v>34</v>
      </c>
      <c r="C12" s="13">
        <v>4335402</v>
      </c>
      <c r="D12" s="13">
        <v>4041427</v>
      </c>
      <c r="E12" s="13">
        <v>8376829</v>
      </c>
    </row>
    <row r="13" spans="1:5" x14ac:dyDescent="0.35">
      <c r="A13">
        <v>10007760</v>
      </c>
      <c r="B13" s="8" t="s">
        <v>35</v>
      </c>
      <c r="C13" s="13">
        <v>11127786</v>
      </c>
      <c r="D13" s="13">
        <v>0</v>
      </c>
      <c r="E13" s="13">
        <v>11127786</v>
      </c>
    </row>
    <row r="14" spans="1:5" x14ac:dyDescent="0.35">
      <c r="A14">
        <v>10000961</v>
      </c>
      <c r="B14" s="8" t="s">
        <v>36</v>
      </c>
      <c r="C14" s="13">
        <v>11381634</v>
      </c>
      <c r="D14" s="13">
        <v>1484369</v>
      </c>
      <c r="E14" s="13">
        <v>12866003</v>
      </c>
    </row>
    <row r="15" spans="1:5" x14ac:dyDescent="0.35">
      <c r="A15">
        <v>10001478</v>
      </c>
      <c r="B15" s="8" t="s">
        <v>37</v>
      </c>
      <c r="C15" s="13">
        <v>12016306</v>
      </c>
      <c r="D15" s="13">
        <v>1917223</v>
      </c>
      <c r="E15" s="13">
        <v>13933529</v>
      </c>
    </row>
    <row r="16" spans="1:5" x14ac:dyDescent="0.35">
      <c r="A16">
        <v>10007761</v>
      </c>
      <c r="B16" s="8" t="s">
        <v>38</v>
      </c>
      <c r="C16" s="13">
        <v>1173291</v>
      </c>
      <c r="D16" s="13">
        <v>0</v>
      </c>
      <c r="E16" s="13">
        <v>1173291</v>
      </c>
    </row>
    <row r="17" spans="1:5" x14ac:dyDescent="0.35">
      <c r="A17">
        <v>10007144</v>
      </c>
      <c r="B17" s="8" t="s">
        <v>39</v>
      </c>
      <c r="C17" s="13">
        <v>2775323</v>
      </c>
      <c r="D17" s="13">
        <v>351266</v>
      </c>
      <c r="E17" s="13">
        <v>3126589</v>
      </c>
    </row>
    <row r="18" spans="1:5" x14ac:dyDescent="0.35">
      <c r="A18">
        <v>10002718</v>
      </c>
      <c r="B18" s="8" t="s">
        <v>40</v>
      </c>
      <c r="C18" s="13">
        <v>8232732</v>
      </c>
      <c r="D18" s="13">
        <v>732135</v>
      </c>
      <c r="E18" s="13">
        <v>8964867</v>
      </c>
    </row>
    <row r="19" spans="1:5" x14ac:dyDescent="0.35">
      <c r="A19">
        <v>10007146</v>
      </c>
      <c r="B19" s="8" t="s">
        <v>41</v>
      </c>
      <c r="C19" s="13">
        <v>7274950</v>
      </c>
      <c r="D19" s="13">
        <v>1799663</v>
      </c>
      <c r="E19" s="13">
        <v>9074613</v>
      </c>
    </row>
    <row r="20" spans="1:5" x14ac:dyDescent="0.35">
      <c r="A20">
        <v>10007825</v>
      </c>
      <c r="B20" s="8" t="s">
        <v>42</v>
      </c>
      <c r="C20" s="13">
        <v>689316</v>
      </c>
      <c r="D20" s="13">
        <v>600164</v>
      </c>
      <c r="E20" s="13">
        <v>1289480</v>
      </c>
    </row>
    <row r="21" spans="1:5" x14ac:dyDescent="0.35">
      <c r="A21">
        <v>10003270</v>
      </c>
      <c r="B21" s="8" t="s">
        <v>43</v>
      </c>
      <c r="C21" s="13">
        <v>106456247</v>
      </c>
      <c r="D21" s="13">
        <v>5670000</v>
      </c>
      <c r="E21" s="13">
        <v>112126247</v>
      </c>
    </row>
    <row r="22" spans="1:5" x14ac:dyDescent="0.35">
      <c r="A22">
        <v>10003324</v>
      </c>
      <c r="B22" s="8" t="s">
        <v>44</v>
      </c>
      <c r="C22" s="13">
        <v>16466645</v>
      </c>
      <c r="D22" s="13">
        <v>4278419</v>
      </c>
      <c r="E22" s="13">
        <v>20745064</v>
      </c>
    </row>
    <row r="23" spans="1:5" x14ac:dyDescent="0.35">
      <c r="A23">
        <v>10003645</v>
      </c>
      <c r="B23" s="8" t="s">
        <v>45</v>
      </c>
      <c r="C23" s="13">
        <v>81156148</v>
      </c>
      <c r="D23" s="13">
        <v>5670000</v>
      </c>
      <c r="E23" s="13">
        <v>86826148</v>
      </c>
    </row>
    <row r="24" spans="1:5" x14ac:dyDescent="0.35">
      <c r="A24">
        <v>10003678</v>
      </c>
      <c r="B24" s="8" t="s">
        <v>46</v>
      </c>
      <c r="C24" s="13">
        <v>6668240</v>
      </c>
      <c r="D24" s="13">
        <v>523278</v>
      </c>
      <c r="E24" s="13">
        <v>7191518</v>
      </c>
    </row>
    <row r="25" spans="1:5" x14ac:dyDescent="0.35">
      <c r="A25">
        <v>10003758</v>
      </c>
      <c r="B25" s="8" t="s">
        <v>47</v>
      </c>
      <c r="C25" s="13">
        <v>0</v>
      </c>
      <c r="D25" s="13">
        <v>1294477</v>
      </c>
      <c r="E25" s="13">
        <v>1294477</v>
      </c>
    </row>
    <row r="26" spans="1:5" x14ac:dyDescent="0.35">
      <c r="A26">
        <v>10007784</v>
      </c>
      <c r="B26" s="8" t="s">
        <v>48</v>
      </c>
      <c r="C26" s="13">
        <v>159176594</v>
      </c>
      <c r="D26" s="13">
        <v>5670000</v>
      </c>
      <c r="E26" s="13">
        <v>164846594</v>
      </c>
    </row>
    <row r="27" spans="1:5" x14ac:dyDescent="0.35">
      <c r="A27">
        <v>10007769</v>
      </c>
      <c r="B27" s="8" t="s">
        <v>49</v>
      </c>
      <c r="C27" s="13">
        <v>2442325</v>
      </c>
      <c r="D27" s="13">
        <v>5183861</v>
      </c>
      <c r="E27" s="13">
        <v>7626186</v>
      </c>
    </row>
    <row r="28" spans="1:5" x14ac:dyDescent="0.35">
      <c r="A28">
        <v>10004048</v>
      </c>
      <c r="B28" s="8" t="s">
        <v>50</v>
      </c>
      <c r="C28" s="13">
        <v>1384336</v>
      </c>
      <c r="D28" s="13">
        <v>665245</v>
      </c>
      <c r="E28" s="13">
        <v>2049581</v>
      </c>
    </row>
    <row r="29" spans="1:5" x14ac:dyDescent="0.35">
      <c r="A29">
        <v>10004063</v>
      </c>
      <c r="B29" s="8" t="s">
        <v>51</v>
      </c>
      <c r="C29" s="13">
        <v>16750361</v>
      </c>
      <c r="D29" s="13">
        <v>5392787</v>
      </c>
      <c r="E29" s="13">
        <v>22143148</v>
      </c>
    </row>
    <row r="30" spans="1:5" x14ac:dyDescent="0.35">
      <c r="A30">
        <v>10007771</v>
      </c>
      <c r="B30" s="8" t="s">
        <v>52</v>
      </c>
      <c r="C30" s="13">
        <v>22763705</v>
      </c>
      <c r="D30" s="13">
        <v>2350854</v>
      </c>
      <c r="E30" s="13">
        <v>25114559</v>
      </c>
    </row>
    <row r="31" spans="1:5" x14ac:dyDescent="0.35">
      <c r="A31">
        <v>10004078</v>
      </c>
      <c r="B31" s="8" t="s">
        <v>53</v>
      </c>
      <c r="C31" s="13">
        <v>3059571</v>
      </c>
      <c r="D31" s="13">
        <v>907380</v>
      </c>
      <c r="E31" s="13">
        <v>3966951</v>
      </c>
    </row>
    <row r="32" spans="1:5" x14ac:dyDescent="0.35">
      <c r="A32">
        <v>10004320</v>
      </c>
      <c r="B32" s="8" t="s">
        <v>54</v>
      </c>
      <c r="C32" s="13">
        <v>3149</v>
      </c>
      <c r="D32" s="13">
        <v>0</v>
      </c>
      <c r="E32" s="13">
        <v>3149</v>
      </c>
    </row>
    <row r="33" spans="1:5" x14ac:dyDescent="0.35">
      <c r="A33">
        <v>10004351</v>
      </c>
      <c r="B33" s="8" t="s">
        <v>55</v>
      </c>
      <c r="C33" s="13">
        <v>5229947</v>
      </c>
      <c r="D33" s="13">
        <v>2160873</v>
      </c>
      <c r="E33" s="13">
        <v>7390820</v>
      </c>
    </row>
    <row r="34" spans="1:5" x14ac:dyDescent="0.35">
      <c r="A34">
        <v>10007780</v>
      </c>
      <c r="B34" s="8" t="s">
        <v>56</v>
      </c>
      <c r="C34" s="13">
        <v>5792191</v>
      </c>
      <c r="D34" s="13">
        <v>730494</v>
      </c>
      <c r="E34" s="13">
        <v>6522685</v>
      </c>
    </row>
    <row r="35" spans="1:5" x14ac:dyDescent="0.35">
      <c r="A35">
        <v>10000936</v>
      </c>
      <c r="B35" s="8" t="s">
        <v>57</v>
      </c>
      <c r="C35" s="13">
        <v>35094</v>
      </c>
      <c r="D35" s="13">
        <v>0</v>
      </c>
      <c r="E35" s="13">
        <v>35094</v>
      </c>
    </row>
    <row r="36" spans="1:5" x14ac:dyDescent="0.35">
      <c r="A36">
        <v>10007775</v>
      </c>
      <c r="B36" s="8" t="s">
        <v>58</v>
      </c>
      <c r="C36" s="13">
        <v>42167146</v>
      </c>
      <c r="D36" s="13">
        <v>5292002</v>
      </c>
      <c r="E36" s="13">
        <v>47459148</v>
      </c>
    </row>
    <row r="37" spans="1:5" x14ac:dyDescent="0.35">
      <c r="A37">
        <v>10005389</v>
      </c>
      <c r="B37" s="8" t="s">
        <v>59</v>
      </c>
      <c r="C37" s="13">
        <v>117238</v>
      </c>
      <c r="D37" s="13">
        <v>0</v>
      </c>
      <c r="E37" s="13">
        <v>117238</v>
      </c>
    </row>
    <row r="38" spans="1:5" x14ac:dyDescent="0.35">
      <c r="A38">
        <v>10007776</v>
      </c>
      <c r="B38" s="8" t="s">
        <v>60</v>
      </c>
      <c r="C38" s="13">
        <v>4853274</v>
      </c>
      <c r="D38" s="13">
        <v>451993</v>
      </c>
      <c r="E38" s="13">
        <v>5305267</v>
      </c>
    </row>
    <row r="39" spans="1:5" x14ac:dyDescent="0.35">
      <c r="A39">
        <v>10005523</v>
      </c>
      <c r="B39" s="8" t="s">
        <v>61</v>
      </c>
      <c r="C39" s="13">
        <v>70985</v>
      </c>
      <c r="D39" s="13">
        <v>0</v>
      </c>
      <c r="E39" s="13">
        <v>70985</v>
      </c>
    </row>
    <row r="40" spans="1:5" x14ac:dyDescent="0.35">
      <c r="A40">
        <v>10009292</v>
      </c>
      <c r="B40" s="8" t="s">
        <v>62</v>
      </c>
      <c r="C40" s="13">
        <v>0</v>
      </c>
      <c r="D40" s="13">
        <v>646856</v>
      </c>
      <c r="E40" s="13">
        <v>646856</v>
      </c>
    </row>
    <row r="41" spans="1:5" x14ac:dyDescent="0.35">
      <c r="A41">
        <v>10007835</v>
      </c>
      <c r="B41" s="8" t="s">
        <v>63</v>
      </c>
      <c r="C41" s="13">
        <v>227762</v>
      </c>
      <c r="D41" s="13">
        <v>0</v>
      </c>
      <c r="E41" s="13">
        <v>227762</v>
      </c>
    </row>
    <row r="42" spans="1:5" x14ac:dyDescent="0.35">
      <c r="A42">
        <v>10007816</v>
      </c>
      <c r="B42" s="8" t="s">
        <v>64</v>
      </c>
      <c r="C42" s="13">
        <v>1155396</v>
      </c>
      <c r="D42" s="13">
        <v>0</v>
      </c>
      <c r="E42" s="13">
        <v>1155396</v>
      </c>
    </row>
    <row r="43" spans="1:5" x14ac:dyDescent="0.35">
      <c r="A43">
        <v>10007777</v>
      </c>
      <c r="B43" s="8" t="s">
        <v>65</v>
      </c>
      <c r="C43" s="13">
        <v>2214726</v>
      </c>
      <c r="D43" s="13">
        <v>352364</v>
      </c>
      <c r="E43" s="13">
        <v>2567090</v>
      </c>
    </row>
    <row r="44" spans="1:5" x14ac:dyDescent="0.35">
      <c r="A44">
        <v>10007778</v>
      </c>
      <c r="B44" s="8" t="s">
        <v>66</v>
      </c>
      <c r="C44" s="13">
        <v>505448</v>
      </c>
      <c r="D44" s="13">
        <v>379763</v>
      </c>
      <c r="E44" s="13">
        <v>885211</v>
      </c>
    </row>
    <row r="45" spans="1:5" x14ac:dyDescent="0.35">
      <c r="A45">
        <v>10007779</v>
      </c>
      <c r="B45" s="8" t="s">
        <v>67</v>
      </c>
      <c r="C45" s="13">
        <v>5941985</v>
      </c>
      <c r="D45" s="13">
        <v>2628629</v>
      </c>
      <c r="E45" s="13">
        <v>8570614</v>
      </c>
    </row>
    <row r="46" spans="1:5" x14ac:dyDescent="0.35">
      <c r="A46">
        <v>10007843</v>
      </c>
      <c r="B46" s="8" t="s">
        <v>68</v>
      </c>
      <c r="C46" s="13">
        <v>758610</v>
      </c>
      <c r="D46" s="13">
        <v>404265</v>
      </c>
      <c r="E46" s="13">
        <v>1162875</v>
      </c>
    </row>
    <row r="47" spans="1:5" x14ac:dyDescent="0.35">
      <c r="A47">
        <v>10007782</v>
      </c>
      <c r="B47" s="8" t="s">
        <v>69</v>
      </c>
      <c r="C47" s="13">
        <v>3811724</v>
      </c>
      <c r="D47" s="13">
        <v>776523</v>
      </c>
      <c r="E47" s="13">
        <v>4588247</v>
      </c>
    </row>
    <row r="48" spans="1:5" x14ac:dyDescent="0.35">
      <c r="A48">
        <v>10008017</v>
      </c>
      <c r="B48" s="8" t="s">
        <v>70</v>
      </c>
      <c r="C48" s="13">
        <v>236446</v>
      </c>
      <c r="D48" s="13">
        <v>432824</v>
      </c>
      <c r="E48" s="13">
        <v>669270</v>
      </c>
    </row>
    <row r="49" spans="1:5" x14ac:dyDescent="0.35">
      <c r="A49">
        <v>10006566</v>
      </c>
      <c r="B49" s="8" t="s">
        <v>71</v>
      </c>
      <c r="C49" s="13">
        <v>1295159</v>
      </c>
      <c r="D49" s="13">
        <v>588744</v>
      </c>
      <c r="E49" s="13">
        <v>1883903</v>
      </c>
    </row>
    <row r="50" spans="1:5" x14ac:dyDescent="0.35">
      <c r="A50">
        <v>10007165</v>
      </c>
      <c r="B50" s="8" t="s">
        <v>72</v>
      </c>
      <c r="C50" s="13">
        <v>6510394</v>
      </c>
      <c r="D50" s="13">
        <v>926378</v>
      </c>
      <c r="E50" s="13">
        <v>7436772</v>
      </c>
    </row>
    <row r="51" spans="1:5" x14ac:dyDescent="0.35">
      <c r="B51" s="8"/>
      <c r="C51" s="13"/>
      <c r="D51" s="13"/>
      <c r="E51" s="13"/>
    </row>
    <row r="52" spans="1:5" ht="16" thickBot="1" x14ac:dyDescent="0.4">
      <c r="B52" s="10" t="s">
        <v>22</v>
      </c>
      <c r="C52" s="14">
        <f ca="1">SUM(INDIRECT(ADDRESS(1,COLUMN())&amp;":"&amp;ADDRESS(ROW()-1,COLUMN())))</f>
        <v>556257586</v>
      </c>
      <c r="D52" s="14">
        <f ca="1">SUM(INDIRECT(ADDRESS(1,COLUMN())&amp;":"&amp;ADDRESS(ROW()-1,COLUMN())))</f>
        <v>64304256</v>
      </c>
      <c r="E52" s="14">
        <f ca="1">SUM(INDIRECT(ADDRESS(1,COLUMN())&amp;":"&amp;ADDRESS(ROW()-1,COLUMN())))</f>
        <v>620561842</v>
      </c>
    </row>
    <row r="53" spans="1:5" x14ac:dyDescent="0.35">
      <c r="C53" s="12"/>
      <c r="D53" s="12"/>
      <c r="E53" s="12"/>
    </row>
    <row r="54" spans="1:5" x14ac:dyDescent="0.35">
      <c r="C54" s="15"/>
      <c r="D54" s="15"/>
      <c r="E54" s="15"/>
    </row>
    <row r="55" spans="1:5" ht="13.5" customHeight="1" x14ac:dyDescent="0.35"/>
    <row r="56" spans="1:5" ht="13.5" customHeight="1" x14ac:dyDescent="0.35"/>
    <row r="57" spans="1:5" ht="13.5" customHeight="1" x14ac:dyDescent="0.35"/>
    <row r="58" spans="1:5" ht="13.5" customHeight="1" x14ac:dyDescent="0.35"/>
    <row r="59" spans="1:5" ht="13.5" customHeight="1" x14ac:dyDescent="0.35"/>
    <row r="60" spans="1:5" ht="13.5" customHeight="1" x14ac:dyDescent="0.35"/>
    <row r="61" spans="1:5" ht="13.5" customHeight="1" x14ac:dyDescent="0.35"/>
    <row r="62" spans="1:5" ht="13.5" customHeight="1" x14ac:dyDescent="0.35"/>
    <row r="63" spans="1:5" ht="13.5" customHeight="1" x14ac:dyDescent="0.35"/>
    <row r="64" spans="1:5" ht="13.5" customHeight="1" x14ac:dyDescent="0.35"/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E20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73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10007143</v>
      </c>
      <c r="B12" s="8" t="s">
        <v>74</v>
      </c>
      <c r="C12" s="13">
        <v>28238298</v>
      </c>
      <c r="D12" s="13">
        <v>3244891</v>
      </c>
      <c r="E12" s="13">
        <v>31483189</v>
      </c>
    </row>
    <row r="13" spans="1:5" x14ac:dyDescent="0.35">
      <c r="A13">
        <v>10007799</v>
      </c>
      <c r="B13" s="8" t="s">
        <v>75</v>
      </c>
      <c r="C13" s="13">
        <v>42196054</v>
      </c>
      <c r="D13" s="13">
        <v>5325801</v>
      </c>
      <c r="E13" s="13">
        <v>47521855</v>
      </c>
    </row>
    <row r="14" spans="1:5" x14ac:dyDescent="0.35">
      <c r="A14">
        <v>10001282</v>
      </c>
      <c r="B14" s="8" t="s">
        <v>76</v>
      </c>
      <c r="C14" s="13">
        <v>18340918</v>
      </c>
      <c r="D14" s="13">
        <v>836819</v>
      </c>
      <c r="E14" s="13">
        <v>19177737</v>
      </c>
    </row>
    <row r="15" spans="1:5" x14ac:dyDescent="0.35">
      <c r="A15">
        <v>10007159</v>
      </c>
      <c r="B15" s="8" t="s">
        <v>77</v>
      </c>
      <c r="C15" s="13">
        <v>1762479</v>
      </c>
      <c r="D15" s="13">
        <v>817413</v>
      </c>
      <c r="E15" s="13">
        <v>2579892</v>
      </c>
    </row>
    <row r="16" spans="1:5" x14ac:dyDescent="0.35">
      <c r="A16">
        <v>10007161</v>
      </c>
      <c r="B16" s="8" t="s">
        <v>78</v>
      </c>
      <c r="C16" s="13">
        <v>3624957</v>
      </c>
      <c r="D16" s="13">
        <v>1279835</v>
      </c>
      <c r="E16" s="13">
        <v>4904792</v>
      </c>
    </row>
    <row r="17" spans="2:5" x14ac:dyDescent="0.35">
      <c r="B17" s="8"/>
      <c r="C17" s="13"/>
      <c r="D17" s="13"/>
      <c r="E17" s="13"/>
    </row>
    <row r="18" spans="2:5" ht="16" thickBot="1" x14ac:dyDescent="0.4">
      <c r="B18" s="10" t="s">
        <v>22</v>
      </c>
      <c r="C18" s="14">
        <f ca="1">SUM(INDIRECT(ADDRESS(1,COLUMN())&amp;":"&amp;ADDRESS(ROW()-1,COLUMN())))</f>
        <v>94162706</v>
      </c>
      <c r="D18" s="14">
        <f ca="1">SUM(INDIRECT(ADDRESS(1,COLUMN())&amp;":"&amp;ADDRESS(ROW()-1,COLUMN())))</f>
        <v>11504759</v>
      </c>
      <c r="E18" s="14">
        <f ca="1">SUM(INDIRECT(ADDRESS(1,COLUMN())&amp;":"&amp;ADDRESS(ROW()-1,COLUMN())))</f>
        <v>105667465</v>
      </c>
    </row>
    <row r="19" spans="2:5" x14ac:dyDescent="0.35">
      <c r="C19" s="12"/>
      <c r="D19" s="12"/>
      <c r="E19" s="12"/>
    </row>
    <row r="20" spans="2:5" x14ac:dyDescent="0.35">
      <c r="C20" s="15"/>
      <c r="D20" s="15"/>
      <c r="E20" s="15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E29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79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10006841</v>
      </c>
      <c r="B12" s="8" t="s">
        <v>80</v>
      </c>
      <c r="C12" s="13">
        <v>509806</v>
      </c>
      <c r="D12" s="13">
        <v>0</v>
      </c>
      <c r="E12" s="13">
        <v>509806</v>
      </c>
    </row>
    <row r="13" spans="1:5" x14ac:dyDescent="0.35">
      <c r="A13">
        <v>10007141</v>
      </c>
      <c r="B13" s="8" t="s">
        <v>81</v>
      </c>
      <c r="C13" s="13">
        <v>6578222</v>
      </c>
      <c r="D13" s="13">
        <v>3009592</v>
      </c>
      <c r="E13" s="13">
        <v>9587814</v>
      </c>
    </row>
    <row r="14" spans="1:5" x14ac:dyDescent="0.35">
      <c r="A14">
        <v>10007848</v>
      </c>
      <c r="B14" s="8" t="s">
        <v>82</v>
      </c>
      <c r="C14" s="13">
        <v>3136112</v>
      </c>
      <c r="D14" s="13">
        <v>1353421</v>
      </c>
      <c r="E14" s="13">
        <v>4489533</v>
      </c>
    </row>
    <row r="15" spans="1:5" x14ac:dyDescent="0.35">
      <c r="A15">
        <v>10007842</v>
      </c>
      <c r="B15" s="8" t="s">
        <v>83</v>
      </c>
      <c r="C15" s="13">
        <v>390569</v>
      </c>
      <c r="D15" s="13">
        <v>436724</v>
      </c>
      <c r="E15" s="13">
        <v>827293</v>
      </c>
    </row>
    <row r="16" spans="1:5" x14ac:dyDescent="0.35">
      <c r="A16">
        <v>10007823</v>
      </c>
      <c r="B16" s="8" t="s">
        <v>84</v>
      </c>
      <c r="C16" s="13">
        <v>2710654</v>
      </c>
      <c r="D16" s="13">
        <v>276484</v>
      </c>
      <c r="E16" s="13">
        <v>2987138</v>
      </c>
    </row>
    <row r="17" spans="1:5" x14ac:dyDescent="0.35">
      <c r="A17">
        <v>10007768</v>
      </c>
      <c r="B17" s="8" t="s">
        <v>85</v>
      </c>
      <c r="C17" s="13">
        <v>26585505</v>
      </c>
      <c r="D17" s="13">
        <v>5170353</v>
      </c>
      <c r="E17" s="13">
        <v>31755858</v>
      </c>
    </row>
    <row r="18" spans="1:5" x14ac:dyDescent="0.35">
      <c r="A18">
        <v>10006842</v>
      </c>
      <c r="B18" s="8" t="s">
        <v>86</v>
      </c>
      <c r="C18" s="13">
        <v>39720332</v>
      </c>
      <c r="D18" s="13">
        <v>5489961</v>
      </c>
      <c r="E18" s="13">
        <v>45210293</v>
      </c>
    </row>
    <row r="19" spans="1:5" x14ac:dyDescent="0.35">
      <c r="A19">
        <v>10003956</v>
      </c>
      <c r="B19" s="8" t="s">
        <v>87</v>
      </c>
      <c r="C19" s="13">
        <v>1447548</v>
      </c>
      <c r="D19" s="13">
        <v>462231</v>
      </c>
      <c r="E19" s="13">
        <v>1909779</v>
      </c>
    </row>
    <row r="20" spans="1:5" x14ac:dyDescent="0.35">
      <c r="A20">
        <v>10003957</v>
      </c>
      <c r="B20" s="8" t="s">
        <v>88</v>
      </c>
      <c r="C20" s="13">
        <v>8726908</v>
      </c>
      <c r="D20" s="13">
        <v>1463871</v>
      </c>
      <c r="E20" s="13">
        <v>10190779</v>
      </c>
    </row>
    <row r="21" spans="1:5" x14ac:dyDescent="0.35">
      <c r="A21">
        <v>10003958</v>
      </c>
      <c r="B21" s="8" t="s">
        <v>89</v>
      </c>
      <c r="C21" s="13">
        <v>9309382</v>
      </c>
      <c r="D21" s="13">
        <v>4561116</v>
      </c>
      <c r="E21" s="13">
        <v>13870498</v>
      </c>
    </row>
    <row r="22" spans="1:5" x14ac:dyDescent="0.35">
      <c r="A22">
        <v>10007798</v>
      </c>
      <c r="B22" s="8" t="s">
        <v>90</v>
      </c>
      <c r="C22" s="13">
        <v>87818253</v>
      </c>
      <c r="D22" s="13">
        <v>5670000</v>
      </c>
      <c r="E22" s="13">
        <v>93488253</v>
      </c>
    </row>
    <row r="23" spans="1:5" x14ac:dyDescent="0.35">
      <c r="A23">
        <v>10004180</v>
      </c>
      <c r="B23" s="8" t="s">
        <v>91</v>
      </c>
      <c r="C23" s="13">
        <v>12742160</v>
      </c>
      <c r="D23" s="13">
        <v>1426352</v>
      </c>
      <c r="E23" s="13">
        <v>14168512</v>
      </c>
    </row>
    <row r="24" spans="1:5" x14ac:dyDescent="0.35">
      <c r="A24">
        <v>10007837</v>
      </c>
      <c r="B24" s="8" t="s">
        <v>92</v>
      </c>
      <c r="C24" s="13">
        <v>350386</v>
      </c>
      <c r="D24" s="13">
        <v>325428</v>
      </c>
      <c r="E24" s="13">
        <v>675814</v>
      </c>
    </row>
    <row r="25" spans="1:5" x14ac:dyDescent="0.35">
      <c r="A25">
        <v>10007156</v>
      </c>
      <c r="B25" s="8" t="s">
        <v>93</v>
      </c>
      <c r="C25" s="13">
        <v>5719634</v>
      </c>
      <c r="D25" s="13">
        <v>1450118</v>
      </c>
      <c r="E25" s="13">
        <v>7169752</v>
      </c>
    </row>
    <row r="26" spans="1:5" x14ac:dyDescent="0.35">
      <c r="B26" s="8"/>
      <c r="C26" s="13"/>
      <c r="D26" s="13"/>
      <c r="E26" s="13"/>
    </row>
    <row r="27" spans="1:5" ht="16" thickBot="1" x14ac:dyDescent="0.4">
      <c r="B27" s="10" t="s">
        <v>22</v>
      </c>
      <c r="C27" s="14">
        <f ca="1">SUM(INDIRECT(ADDRESS(1,COLUMN())&amp;":"&amp;ADDRESS(ROW()-1,COLUMN())))</f>
        <v>205745471</v>
      </c>
      <c r="D27" s="14">
        <f ca="1">SUM(INDIRECT(ADDRESS(1,COLUMN())&amp;":"&amp;ADDRESS(ROW()-1,COLUMN())))</f>
        <v>31095651</v>
      </c>
      <c r="E27" s="14">
        <f ca="1">SUM(INDIRECT(ADDRESS(1,COLUMN())&amp;":"&amp;ADDRESS(ROW()-1,COLUMN())))</f>
        <v>236841122</v>
      </c>
    </row>
    <row r="28" spans="1:5" x14ac:dyDescent="0.35">
      <c r="C28" s="12"/>
      <c r="D28" s="12"/>
      <c r="E28" s="12"/>
    </row>
    <row r="29" spans="1:5" x14ac:dyDescent="0.35">
      <c r="C29" s="15"/>
      <c r="D29" s="15"/>
      <c r="E29" s="15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5:E15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94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10007773</v>
      </c>
      <c r="B12" s="17" t="s">
        <v>95</v>
      </c>
      <c r="C12" s="13">
        <v>10741257</v>
      </c>
      <c r="D12" s="13">
        <v>1091297</v>
      </c>
      <c r="E12" s="13">
        <v>11832554</v>
      </c>
    </row>
    <row r="13" spans="1:5" x14ac:dyDescent="0.35">
      <c r="B13" s="17"/>
      <c r="C13" s="13"/>
      <c r="D13" s="13"/>
      <c r="E13" s="13"/>
    </row>
    <row r="14" spans="1:5" ht="16" thickBot="1" x14ac:dyDescent="0.4">
      <c r="B14" s="10" t="s">
        <v>22</v>
      </c>
      <c r="C14" s="14">
        <f ca="1">SUM(INDIRECT(ADDRESS(1,COLUMN())&amp;":"&amp;ADDRESS(ROW()-1,COLUMN())))</f>
        <v>10741257</v>
      </c>
      <c r="D14" s="14">
        <f ca="1">SUM(INDIRECT(ADDRESS(1,COLUMN())&amp;":"&amp;ADDRESS(ROW()-1,COLUMN())))</f>
        <v>1091297</v>
      </c>
      <c r="E14" s="14">
        <f ca="1">SUM(INDIRECT(ADDRESS(1,COLUMN())&amp;":"&amp;ADDRESS(ROW()-1,COLUMN())))</f>
        <v>11832554</v>
      </c>
    </row>
    <row r="15" spans="1:5" x14ac:dyDescent="0.35">
      <c r="C15" s="12"/>
      <c r="D15" s="12"/>
      <c r="E15" s="12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5:E38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96</v>
      </c>
      <c r="E8" s="4" t="s">
        <v>3</v>
      </c>
    </row>
    <row r="9" spans="1:5" ht="16" thickBot="1" x14ac:dyDescent="0.4">
      <c r="B9" s="2"/>
    </row>
    <row r="10" spans="1:5" ht="31" x14ac:dyDescent="0.35">
      <c r="B10" s="16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10000886</v>
      </c>
      <c r="B12" s="8" t="s">
        <v>97</v>
      </c>
      <c r="C12" s="13">
        <v>8257750</v>
      </c>
      <c r="D12" s="13">
        <v>1342875</v>
      </c>
      <c r="E12" s="13">
        <v>9600625</v>
      </c>
    </row>
    <row r="13" spans="1:5" x14ac:dyDescent="0.35">
      <c r="A13">
        <v>10000975</v>
      </c>
      <c r="B13" s="8" t="s">
        <v>98</v>
      </c>
      <c r="C13" s="13">
        <v>226316</v>
      </c>
      <c r="D13" s="13">
        <v>0</v>
      </c>
      <c r="E13" s="13">
        <v>226316</v>
      </c>
    </row>
    <row r="14" spans="1:5" x14ac:dyDescent="0.35">
      <c r="A14">
        <v>10001143</v>
      </c>
      <c r="B14" s="8" t="s">
        <v>99</v>
      </c>
      <c r="C14" s="13">
        <v>3375541</v>
      </c>
      <c r="D14" s="13">
        <v>725170</v>
      </c>
      <c r="E14" s="13">
        <v>4100711</v>
      </c>
    </row>
    <row r="15" spans="1:5" x14ac:dyDescent="0.35">
      <c r="A15">
        <v>10007137</v>
      </c>
      <c r="B15" s="8" t="s">
        <v>100</v>
      </c>
      <c r="C15" s="13">
        <v>986197</v>
      </c>
      <c r="D15" s="13">
        <v>262031</v>
      </c>
      <c r="E15" s="13">
        <v>1248228</v>
      </c>
    </row>
    <row r="16" spans="1:5" x14ac:dyDescent="0.35">
      <c r="A16">
        <v>10006427</v>
      </c>
      <c r="B16" s="8" t="s">
        <v>101</v>
      </c>
      <c r="C16" s="13">
        <v>849812</v>
      </c>
      <c r="D16" s="13">
        <v>0</v>
      </c>
      <c r="E16" s="13">
        <v>849812</v>
      </c>
    </row>
    <row r="17" spans="1:5" x14ac:dyDescent="0.35">
      <c r="A17">
        <v>10007150</v>
      </c>
      <c r="B17" s="8" t="s">
        <v>102</v>
      </c>
      <c r="C17" s="13">
        <v>17768580</v>
      </c>
      <c r="D17" s="13">
        <v>1706619</v>
      </c>
      <c r="E17" s="13">
        <v>19475199</v>
      </c>
    </row>
    <row r="18" spans="1:5" x14ac:dyDescent="0.35">
      <c r="A18">
        <v>10004511</v>
      </c>
      <c r="B18" s="8" t="s">
        <v>103</v>
      </c>
      <c r="C18" s="13">
        <v>0</v>
      </c>
      <c r="D18" s="13">
        <v>286004</v>
      </c>
      <c r="E18" s="13">
        <v>286004</v>
      </c>
    </row>
    <row r="19" spans="1:5" x14ac:dyDescent="0.35">
      <c r="A19">
        <v>10007774</v>
      </c>
      <c r="B19" s="8" t="s">
        <v>104</v>
      </c>
      <c r="C19" s="13">
        <v>164197517</v>
      </c>
      <c r="D19" s="13">
        <v>5670000</v>
      </c>
      <c r="E19" s="13">
        <v>169867517</v>
      </c>
    </row>
    <row r="20" spans="1:5" x14ac:dyDescent="0.35">
      <c r="A20">
        <v>10004930</v>
      </c>
      <c r="B20" s="8" t="s">
        <v>105</v>
      </c>
      <c r="C20" s="13">
        <v>5749208</v>
      </c>
      <c r="D20" s="13">
        <v>1765986</v>
      </c>
      <c r="E20" s="13">
        <v>7515194</v>
      </c>
    </row>
    <row r="21" spans="1:5" x14ac:dyDescent="0.35">
      <c r="A21">
        <v>10007155</v>
      </c>
      <c r="B21" s="8" t="s">
        <v>106</v>
      </c>
      <c r="C21" s="13">
        <v>10205778</v>
      </c>
      <c r="D21" s="13">
        <v>2425805</v>
      </c>
      <c r="E21" s="13">
        <v>12631583</v>
      </c>
    </row>
    <row r="22" spans="1:5" x14ac:dyDescent="0.35">
      <c r="A22">
        <v>10007802</v>
      </c>
      <c r="B22" s="8" t="s">
        <v>107</v>
      </c>
      <c r="C22" s="13">
        <v>18627574</v>
      </c>
      <c r="D22" s="13">
        <v>3394847</v>
      </c>
      <c r="E22" s="13">
        <v>22022421</v>
      </c>
    </row>
    <row r="23" spans="1:5" x14ac:dyDescent="0.35">
      <c r="A23">
        <v>10005553</v>
      </c>
      <c r="B23" s="8" t="s">
        <v>108</v>
      </c>
      <c r="C23" s="13">
        <v>14338097</v>
      </c>
      <c r="D23" s="13">
        <v>905810</v>
      </c>
      <c r="E23" s="13">
        <v>15243907</v>
      </c>
    </row>
    <row r="24" spans="1:5" x14ac:dyDescent="0.35">
      <c r="A24">
        <v>10006022</v>
      </c>
      <c r="B24" s="8" t="s">
        <v>109</v>
      </c>
      <c r="C24" s="13">
        <v>255118</v>
      </c>
      <c r="D24" s="13">
        <v>1295435</v>
      </c>
      <c r="E24" s="13">
        <v>1550553</v>
      </c>
    </row>
    <row r="25" spans="1:5" x14ac:dyDescent="0.35">
      <c r="A25">
        <v>10007158</v>
      </c>
      <c r="B25" s="8" t="s">
        <v>110</v>
      </c>
      <c r="C25" s="13">
        <v>49088555</v>
      </c>
      <c r="D25" s="13">
        <v>5670000</v>
      </c>
      <c r="E25" s="13">
        <v>54758555</v>
      </c>
    </row>
    <row r="26" spans="1:5" x14ac:dyDescent="0.35">
      <c r="A26">
        <v>10007160</v>
      </c>
      <c r="B26" s="8" t="s">
        <v>111</v>
      </c>
      <c r="C26" s="13">
        <v>19706034</v>
      </c>
      <c r="D26" s="13">
        <v>5292675</v>
      </c>
      <c r="E26" s="13">
        <v>24998709</v>
      </c>
    </row>
    <row r="27" spans="1:5" x14ac:dyDescent="0.35">
      <c r="A27">
        <v>10007806</v>
      </c>
      <c r="B27" s="8" t="s">
        <v>112</v>
      </c>
      <c r="C27" s="13">
        <v>19209063</v>
      </c>
      <c r="D27" s="13">
        <v>4139258</v>
      </c>
      <c r="E27" s="13">
        <v>23348321</v>
      </c>
    </row>
    <row r="28" spans="1:5" x14ac:dyDescent="0.35">
      <c r="A28">
        <v>10003614</v>
      </c>
      <c r="B28" s="8" t="s">
        <v>113</v>
      </c>
      <c r="C28" s="13">
        <v>1489169</v>
      </c>
      <c r="D28" s="13">
        <v>308977</v>
      </c>
      <c r="E28" s="13">
        <v>1798146</v>
      </c>
    </row>
    <row r="29" spans="1:5" x14ac:dyDescent="0.35">
      <c r="B29" s="8"/>
      <c r="C29" s="13"/>
      <c r="D29" s="13"/>
      <c r="E29" s="13"/>
    </row>
    <row r="30" spans="1:5" ht="16" thickBot="1" x14ac:dyDescent="0.4">
      <c r="B30" s="10" t="s">
        <v>22</v>
      </c>
      <c r="C30" s="14">
        <f ca="1">SUM(INDIRECT(ADDRESS(1,COLUMN())&amp;":"&amp;ADDRESS(ROW()-1,COLUMN())))</f>
        <v>334330309</v>
      </c>
      <c r="D30" s="14">
        <f ca="1">SUM(INDIRECT(ADDRESS(1,COLUMN())&amp;":"&amp;ADDRESS(ROW()-1,COLUMN())))</f>
        <v>35191492</v>
      </c>
      <c r="E30" s="14">
        <f ca="1">SUM(INDIRECT(ADDRESS(1,COLUMN())&amp;":"&amp;ADDRESS(ROW()-1,COLUMN())))</f>
        <v>369521801</v>
      </c>
    </row>
    <row r="31" spans="1:5" x14ac:dyDescent="0.35">
      <c r="C31" s="12"/>
      <c r="D31" s="12"/>
      <c r="E31" s="12"/>
    </row>
    <row r="32" spans="1:5" x14ac:dyDescent="0.35">
      <c r="C32" s="15"/>
      <c r="D32" s="15"/>
      <c r="E32" s="15"/>
    </row>
    <row r="33" ht="13.5" customHeight="1" x14ac:dyDescent="0.35"/>
    <row r="34" ht="13.5" customHeight="1" x14ac:dyDescent="0.35"/>
    <row r="35" ht="13.5" customHeight="1" x14ac:dyDescent="0.35"/>
    <row r="36" ht="13.5" customHeight="1" x14ac:dyDescent="0.35"/>
    <row r="37" ht="13.5" customHeight="1" x14ac:dyDescent="0.35"/>
    <row r="38" ht="13.5" customHeight="1" x14ac:dyDescent="0.35"/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5:E32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114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10000163</v>
      </c>
      <c r="B12" s="8" t="s">
        <v>115</v>
      </c>
      <c r="C12" s="13">
        <v>23888</v>
      </c>
      <c r="D12" s="13">
        <v>0</v>
      </c>
      <c r="E12" s="13">
        <v>23888</v>
      </c>
    </row>
    <row r="13" spans="1:5" x14ac:dyDescent="0.35">
      <c r="A13">
        <v>10000385</v>
      </c>
      <c r="B13" s="8" t="s">
        <v>116</v>
      </c>
      <c r="C13" s="13">
        <v>417611</v>
      </c>
      <c r="D13" s="13">
        <v>270148</v>
      </c>
      <c r="E13" s="13">
        <v>687759</v>
      </c>
    </row>
    <row r="14" spans="1:5" x14ac:dyDescent="0.35">
      <c r="A14">
        <v>10007850</v>
      </c>
      <c r="B14" s="8" t="s">
        <v>117</v>
      </c>
      <c r="C14" s="13">
        <v>23316168</v>
      </c>
      <c r="D14" s="13">
        <v>1993826</v>
      </c>
      <c r="E14" s="13">
        <v>25309994</v>
      </c>
    </row>
    <row r="15" spans="1:5" x14ac:dyDescent="0.35">
      <c r="A15">
        <v>10000571</v>
      </c>
      <c r="B15" s="8" t="s">
        <v>118</v>
      </c>
      <c r="C15" s="13">
        <v>1764439</v>
      </c>
      <c r="D15" s="13">
        <v>0</v>
      </c>
      <c r="E15" s="13">
        <v>1764439</v>
      </c>
    </row>
    <row r="16" spans="1:5" x14ac:dyDescent="0.35">
      <c r="A16">
        <v>10000824</v>
      </c>
      <c r="B16" s="8" t="s">
        <v>119</v>
      </c>
      <c r="C16" s="13">
        <v>6380747</v>
      </c>
      <c r="D16" s="13">
        <v>674459</v>
      </c>
      <c r="E16" s="13">
        <v>7055206</v>
      </c>
    </row>
    <row r="17" spans="1:5" x14ac:dyDescent="0.35">
      <c r="A17">
        <v>10007786</v>
      </c>
      <c r="B17" s="8" t="s">
        <v>120</v>
      </c>
      <c r="C17" s="13">
        <v>58376775</v>
      </c>
      <c r="D17" s="13">
        <v>5591649</v>
      </c>
      <c r="E17" s="13">
        <v>63968424</v>
      </c>
    </row>
    <row r="18" spans="1:5" x14ac:dyDescent="0.35">
      <c r="A18">
        <v>10007792</v>
      </c>
      <c r="B18" s="8" t="s">
        <v>121</v>
      </c>
      <c r="C18" s="13">
        <v>36084099</v>
      </c>
      <c r="D18" s="13">
        <v>5314404</v>
      </c>
      <c r="E18" s="13">
        <v>41398503</v>
      </c>
    </row>
    <row r="19" spans="1:5" x14ac:dyDescent="0.35">
      <c r="A19">
        <v>10008640</v>
      </c>
      <c r="B19" s="8" t="s">
        <v>122</v>
      </c>
      <c r="C19" s="13">
        <v>1265945</v>
      </c>
      <c r="D19" s="13">
        <v>357297</v>
      </c>
      <c r="E19" s="13">
        <v>1623242</v>
      </c>
    </row>
    <row r="20" spans="1:5" x14ac:dyDescent="0.35">
      <c r="A20">
        <v>10007145</v>
      </c>
      <c r="B20" s="8" t="s">
        <v>123</v>
      </c>
      <c r="C20" s="13">
        <v>1330461</v>
      </c>
      <c r="D20" s="13">
        <v>700046</v>
      </c>
      <c r="E20" s="13">
        <v>2030507</v>
      </c>
    </row>
    <row r="21" spans="1:5" x14ac:dyDescent="0.35">
      <c r="A21">
        <v>10080811</v>
      </c>
      <c r="B21" s="8" t="s">
        <v>124</v>
      </c>
      <c r="C21" s="13">
        <v>100799</v>
      </c>
      <c r="D21" s="13">
        <v>372355</v>
      </c>
      <c r="E21" s="13">
        <v>473154</v>
      </c>
    </row>
    <row r="22" spans="1:5" x14ac:dyDescent="0.35">
      <c r="A22">
        <v>10007801</v>
      </c>
      <c r="B22" s="8" t="s">
        <v>125</v>
      </c>
      <c r="C22" s="13">
        <v>8910651</v>
      </c>
      <c r="D22" s="13">
        <v>2234112</v>
      </c>
      <c r="E22" s="13">
        <v>11144763</v>
      </c>
    </row>
    <row r="23" spans="1:5" x14ac:dyDescent="0.35">
      <c r="A23">
        <v>10005545</v>
      </c>
      <c r="B23" s="8" t="s">
        <v>126</v>
      </c>
      <c r="C23" s="13">
        <v>249574</v>
      </c>
      <c r="D23" s="13">
        <v>364166</v>
      </c>
      <c r="E23" s="13">
        <v>613740</v>
      </c>
    </row>
    <row r="24" spans="1:5" x14ac:dyDescent="0.35">
      <c r="A24">
        <v>10037449</v>
      </c>
      <c r="B24" s="8" t="s">
        <v>127</v>
      </c>
      <c r="C24" s="13">
        <v>136917</v>
      </c>
      <c r="D24" s="13">
        <v>0</v>
      </c>
      <c r="E24" s="13">
        <v>136917</v>
      </c>
    </row>
    <row r="25" spans="1:5" x14ac:dyDescent="0.35">
      <c r="A25">
        <v>10007164</v>
      </c>
      <c r="B25" s="8" t="s">
        <v>128</v>
      </c>
      <c r="C25" s="13">
        <v>6264018</v>
      </c>
      <c r="D25" s="13">
        <v>2456175</v>
      </c>
      <c r="E25" s="13">
        <v>8720193</v>
      </c>
    </row>
    <row r="26" spans="1:5" x14ac:dyDescent="0.35">
      <c r="B26" s="8"/>
      <c r="C26" s="13"/>
      <c r="D26" s="13"/>
      <c r="E26" s="13"/>
    </row>
    <row r="27" spans="1:5" ht="16" thickBot="1" x14ac:dyDescent="0.4">
      <c r="B27" s="10" t="s">
        <v>22</v>
      </c>
      <c r="C27" s="14">
        <f ca="1">SUM(INDIRECT(ADDRESS(1,COLUMN())&amp;":"&amp;ADDRESS(ROW()-1,COLUMN())))</f>
        <v>144622092</v>
      </c>
      <c r="D27" s="14">
        <f ca="1">SUM(INDIRECT(ADDRESS(1,COLUMN())&amp;":"&amp;ADDRESS(ROW()-1,COLUMN())))</f>
        <v>20328637</v>
      </c>
      <c r="E27" s="14">
        <f ca="1">SUM(INDIRECT(ADDRESS(1,COLUMN())&amp;":"&amp;ADDRESS(ROW()-1,COLUMN())))</f>
        <v>164950729</v>
      </c>
    </row>
    <row r="28" spans="1:5" x14ac:dyDescent="0.35">
      <c r="C28" s="12"/>
      <c r="D28" s="12"/>
      <c r="E28" s="12"/>
    </row>
    <row r="29" spans="1:5" x14ac:dyDescent="0.35">
      <c r="C29" s="15"/>
      <c r="D29" s="15"/>
      <c r="E29" s="15"/>
    </row>
    <row r="30" spans="1:5" ht="13.5" customHeight="1" x14ac:dyDescent="0.35"/>
    <row r="31" spans="1:5" ht="13.5" customHeight="1" x14ac:dyDescent="0.35"/>
    <row r="32" spans="1:5" ht="13.5" customHeight="1" x14ac:dyDescent="0.35"/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5:E26"/>
  <sheetViews>
    <sheetView showGridLines="0" topLeftCell="B1" workbookViewId="0">
      <pane ySplit="11" topLeftCell="A12" activePane="bottomLeft" state="frozen"/>
      <selection activeCell="B1" sqref="B1"/>
      <selection pane="bottomLeft" activeCell="B1" sqref="B1"/>
    </sheetView>
  </sheetViews>
  <sheetFormatPr defaultColWidth="9.1796875" defaultRowHeight="15.5" x14ac:dyDescent="0.35"/>
  <cols>
    <col min="1" max="1" width="9.1796875" style="1" hidden="1" customWidth="1"/>
    <col min="2" max="2" width="51" style="1" customWidth="1"/>
    <col min="3" max="4" width="14.26953125" style="1" customWidth="1"/>
    <col min="5" max="5" width="23.26953125" style="1" customWidth="1"/>
    <col min="6" max="16384" width="9.1796875" style="1"/>
  </cols>
  <sheetData>
    <row r="5" spans="1:5" x14ac:dyDescent="0.35">
      <c r="B5" s="2"/>
      <c r="E5" s="18" t="str">
        <f>DATE</f>
        <v>September 2022</v>
      </c>
    </row>
    <row r="6" spans="1:5" ht="40.5" customHeight="1" x14ac:dyDescent="0.35">
      <c r="B6" s="19" t="s">
        <v>1</v>
      </c>
      <c r="C6" s="19"/>
      <c r="D6" s="19"/>
    </row>
    <row r="8" spans="1:5" x14ac:dyDescent="0.35">
      <c r="B8" s="2" t="s">
        <v>129</v>
      </c>
      <c r="E8" s="4" t="s">
        <v>3</v>
      </c>
    </row>
    <row r="9" spans="1:5" ht="16" thickBot="1" x14ac:dyDescent="0.4">
      <c r="B9" s="2"/>
    </row>
    <row r="10" spans="1:5" ht="31" x14ac:dyDescent="0.35">
      <c r="B10" s="5" t="s">
        <v>4</v>
      </c>
      <c r="C10" s="6" t="s">
        <v>5</v>
      </c>
      <c r="D10" s="6" t="s">
        <v>6</v>
      </c>
      <c r="E10" s="6" t="s">
        <v>7</v>
      </c>
    </row>
    <row r="11" spans="1:5" hidden="1" x14ac:dyDescent="0.3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</row>
    <row r="12" spans="1:5" x14ac:dyDescent="0.35">
      <c r="A12">
        <v>10007759</v>
      </c>
      <c r="B12" s="8" t="s">
        <v>130</v>
      </c>
      <c r="C12" s="13">
        <v>8457238</v>
      </c>
      <c r="D12" s="13">
        <v>2053502</v>
      </c>
      <c r="E12" s="13">
        <v>10510740</v>
      </c>
    </row>
    <row r="13" spans="1:5" x14ac:dyDescent="0.35">
      <c r="A13">
        <v>10006840</v>
      </c>
      <c r="B13" s="8" t="s">
        <v>131</v>
      </c>
      <c r="C13" s="13">
        <v>54960074</v>
      </c>
      <c r="D13" s="13">
        <v>5670000</v>
      </c>
      <c r="E13" s="13">
        <v>60630074</v>
      </c>
    </row>
    <row r="14" spans="1:5" x14ac:dyDescent="0.35">
      <c r="A14">
        <v>10007140</v>
      </c>
      <c r="B14" s="8" t="s">
        <v>132</v>
      </c>
      <c r="C14" s="13">
        <v>4073944</v>
      </c>
      <c r="D14" s="13">
        <v>1374851</v>
      </c>
      <c r="E14" s="13">
        <v>5448795</v>
      </c>
    </row>
    <row r="15" spans="1:5" x14ac:dyDescent="0.35">
      <c r="A15">
        <v>10001726</v>
      </c>
      <c r="B15" s="8" t="s">
        <v>133</v>
      </c>
      <c r="C15" s="13">
        <v>7257774</v>
      </c>
      <c r="D15" s="13">
        <v>2972546</v>
      </c>
      <c r="E15" s="13">
        <v>10230320</v>
      </c>
    </row>
    <row r="16" spans="1:5" x14ac:dyDescent="0.35">
      <c r="A16">
        <v>10040812</v>
      </c>
      <c r="B16" s="8" t="s">
        <v>134</v>
      </c>
      <c r="C16" s="13">
        <v>740693</v>
      </c>
      <c r="D16" s="13">
        <v>556136</v>
      </c>
      <c r="E16" s="13">
        <v>1296829</v>
      </c>
    </row>
    <row r="17" spans="1:5" x14ac:dyDescent="0.35">
      <c r="A17">
        <v>10007767</v>
      </c>
      <c r="B17" s="8" t="s">
        <v>135</v>
      </c>
      <c r="C17" s="13">
        <v>7543713</v>
      </c>
      <c r="D17" s="13">
        <v>1939306</v>
      </c>
      <c r="E17" s="13">
        <v>9483019</v>
      </c>
    </row>
    <row r="18" spans="1:5" x14ac:dyDescent="0.35">
      <c r="A18">
        <v>10007832</v>
      </c>
      <c r="B18" s="8" t="s">
        <v>136</v>
      </c>
      <c r="C18" s="13">
        <v>262721</v>
      </c>
      <c r="D18" s="13">
        <v>0</v>
      </c>
      <c r="E18" s="13">
        <v>262721</v>
      </c>
    </row>
    <row r="19" spans="1:5" x14ac:dyDescent="0.35">
      <c r="A19">
        <v>10006299</v>
      </c>
      <c r="B19" s="8" t="s">
        <v>137</v>
      </c>
      <c r="C19" s="13">
        <v>1757697</v>
      </c>
      <c r="D19" s="13">
        <v>1189139</v>
      </c>
      <c r="E19" s="13">
        <v>2946836</v>
      </c>
    </row>
    <row r="20" spans="1:5" x14ac:dyDescent="0.35">
      <c r="A20">
        <v>10007163</v>
      </c>
      <c r="B20" s="8" t="s">
        <v>138</v>
      </c>
      <c r="C20" s="13">
        <v>40916223</v>
      </c>
      <c r="D20" s="13">
        <v>5390517</v>
      </c>
      <c r="E20" s="13">
        <v>46306740</v>
      </c>
    </row>
    <row r="21" spans="1:5" x14ac:dyDescent="0.35">
      <c r="A21">
        <v>10007166</v>
      </c>
      <c r="B21" s="8" t="s">
        <v>139</v>
      </c>
      <c r="C21" s="13">
        <v>3008529</v>
      </c>
      <c r="D21" s="13">
        <v>1269441</v>
      </c>
      <c r="E21" s="13">
        <v>4277970</v>
      </c>
    </row>
    <row r="22" spans="1:5" x14ac:dyDescent="0.35">
      <c r="A22">
        <v>10007139</v>
      </c>
      <c r="B22" s="8" t="s">
        <v>140</v>
      </c>
      <c r="C22" s="13">
        <v>1141158</v>
      </c>
      <c r="D22" s="13">
        <v>527215</v>
      </c>
      <c r="E22" s="13">
        <v>1668373</v>
      </c>
    </row>
    <row r="23" spans="1:5" x14ac:dyDescent="0.35">
      <c r="B23" s="8"/>
      <c r="C23" s="13"/>
      <c r="D23" s="13"/>
      <c r="E23" s="13"/>
    </row>
    <row r="24" spans="1:5" ht="16" thickBot="1" x14ac:dyDescent="0.4">
      <c r="B24" s="10" t="s">
        <v>22</v>
      </c>
      <c r="C24" s="14">
        <f ca="1">SUM(INDIRECT(ADDRESS(1,COLUMN())&amp;":"&amp;ADDRESS(ROW()-1,COLUMN())))</f>
        <v>130119764</v>
      </c>
      <c r="D24" s="14">
        <f ca="1">SUM(INDIRECT(ADDRESS(1,COLUMN())&amp;":"&amp;ADDRESS(ROW()-1,COLUMN())))</f>
        <v>22942653</v>
      </c>
      <c r="E24" s="14">
        <f ca="1">SUM(INDIRECT(ADDRESS(1,COLUMN())&amp;":"&amp;ADDRESS(ROW()-1,COLUMN())))</f>
        <v>153062417</v>
      </c>
    </row>
    <row r="25" spans="1:5" x14ac:dyDescent="0.35">
      <c r="C25" s="12"/>
      <c r="D25" s="12"/>
      <c r="E25" s="12"/>
    </row>
    <row r="26" spans="1:5" x14ac:dyDescent="0.35">
      <c r="C26" s="15"/>
      <c r="D26" s="15"/>
      <c r="E26" s="15"/>
    </row>
  </sheetData>
  <mergeCells count="1">
    <mergeCell ref="B6:D6"/>
  </mergeCells>
  <phoneticPr fontId="1" type="noConversion"/>
  <pageMargins left="0.47244094488188981" right="0.47244094488188981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13" ma:contentTypeDescription="Create a new document." ma:contentTypeScope="" ma:versionID="9147d016ddf06577ed6424ad2db25833">
  <xsd:schema xmlns:xsd="http://www.w3.org/2001/XMLSchema" xmlns:xs="http://www.w3.org/2001/XMLSchema" xmlns:p="http://schemas.microsoft.com/office/2006/metadata/properties" xmlns:ns2="f072d8a6-930d-4792-a8d3-ba33864d7e81" xmlns:ns3="df2dd78d-b831-4b5f-a122-ebfe8e34b449" xmlns:ns4="2e24dfb7-a69e-40eb-b94f-44b9ca9c25ed" targetNamespace="http://schemas.microsoft.com/office/2006/metadata/properties" ma:root="true" ma:fieldsID="9f34eec8344076e570d0f612447f820d" ns2:_="" ns3:_="" ns4:_="">
    <xsd:import namespace="f072d8a6-930d-4792-a8d3-ba33864d7e81"/>
    <xsd:import namespace="df2dd78d-b831-4b5f-a122-ebfe8e34b449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a67e39f-0106-4320-a4c5-61ea5a34fd04}" ma:internalName="TaxCatchAll" ma:showField="CatchAllData" ma:web="df2dd78d-b831-4b5f-a122-ebfe8e34b4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f072d8a6-930d-4792-a8d3-ba33864d7e81">
      <Terms xmlns="http://schemas.microsoft.com/office/infopath/2007/PartnerControls"/>
    </lcf76f155ced4ddcb4097134ff3c332f>
    <SharedWithUsers xmlns="df2dd78d-b831-4b5f-a122-ebfe8e34b449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BE6A270-A86C-4329-B2D3-AFB0049D0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2d8a6-930d-4792-a8d3-ba33864d7e81"/>
    <ds:schemaRef ds:uri="df2dd78d-b831-4b5f-a122-ebfe8e34b449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6471E0-1175-4552-B414-AD9EE3D2E2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3C361-540B-4923-9DC7-0FB1CE71B422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f072d8a6-930d-4792-a8d3-ba33864d7e81"/>
    <ds:schemaRef ds:uri="df2dd78d-b831-4b5f-a122-ebfe8e34b4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31</vt:i4>
      </vt:variant>
    </vt:vector>
  </HeadingPairs>
  <TitlesOfParts>
    <vt:vector size="42" baseType="lpstr">
      <vt:lpstr>EM</vt:lpstr>
      <vt:lpstr>ES</vt:lpstr>
      <vt:lpstr>GL</vt:lpstr>
      <vt:lpstr>NE</vt:lpstr>
      <vt:lpstr>NW</vt:lpstr>
      <vt:lpstr>OU</vt:lpstr>
      <vt:lpstr>SE</vt:lpstr>
      <vt:lpstr>SW</vt:lpstr>
      <vt:lpstr>WM</vt:lpstr>
      <vt:lpstr>YH</vt:lpstr>
      <vt:lpstr>code</vt:lpstr>
      <vt:lpstr>DATE</vt:lpstr>
      <vt:lpstr>EM</vt:lpstr>
      <vt:lpstr>EM_datavars</vt:lpstr>
      <vt:lpstr>ES</vt:lpstr>
      <vt:lpstr>ES_datavars</vt:lpstr>
      <vt:lpstr>GL</vt:lpstr>
      <vt:lpstr>GL_datavars</vt:lpstr>
      <vt:lpstr>NE</vt:lpstr>
      <vt:lpstr>NE_datavars</vt:lpstr>
      <vt:lpstr>NW</vt:lpstr>
      <vt:lpstr>NW_datavars</vt:lpstr>
      <vt:lpstr>OU</vt:lpstr>
      <vt:lpstr>OU_datavars</vt:lpstr>
      <vt:lpstr>EM!Print_Area</vt:lpstr>
      <vt:lpstr>ES!Print_Area</vt:lpstr>
      <vt:lpstr>GL!Print_Area</vt:lpstr>
      <vt:lpstr>NE!Print_Area</vt:lpstr>
      <vt:lpstr>NW!Print_Area</vt:lpstr>
      <vt:lpstr>OU!Print_Area</vt:lpstr>
      <vt:lpstr>SE!Print_Area</vt:lpstr>
      <vt:lpstr>SW!Print_Area</vt:lpstr>
      <vt:lpstr>WM!Print_Area</vt:lpstr>
      <vt:lpstr>YH!Print_Area</vt:lpstr>
      <vt:lpstr>SE</vt:lpstr>
      <vt:lpstr>SE_datavars</vt:lpstr>
      <vt:lpstr>SW</vt:lpstr>
      <vt:lpstr>SW_datavars</vt:lpstr>
      <vt:lpstr>WM</vt:lpstr>
      <vt:lpstr>WM_datavars</vt:lpstr>
      <vt:lpstr>YH</vt:lpstr>
      <vt:lpstr>YH_datavars</vt:lpstr>
    </vt:vector>
  </TitlesOfParts>
  <Manager/>
  <Company>HEFCE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 Josselyn</dc:creator>
  <cp:keywords/>
  <dc:description/>
  <cp:lastModifiedBy>Zahra Mogul - UKRI</cp:lastModifiedBy>
  <cp:revision/>
  <dcterms:created xsi:type="dcterms:W3CDTF">2000-02-28T10:13:29Z</dcterms:created>
  <dcterms:modified xsi:type="dcterms:W3CDTF">2022-09-15T13:58:12Z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  <property fmtid="{D5CDD505-2E9C-101B-9397-08002B2CF9AE}" pid="3" name="_dlc_DocIdItemGuid">
    <vt:lpwstr>4d09cc41-4100-4201-a933-6ab00a5357df</vt:lpwstr>
  </property>
  <property fmtid="{D5CDD505-2E9C-101B-9397-08002B2CF9AE}" pid="4" name="Order">
    <vt:r8>405100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Y7MRKUVXXU3H-1323839996-4051</vt:lpwstr>
  </property>
  <property fmtid="{D5CDD505-2E9C-101B-9397-08002B2CF9AE}" pid="8" name="_dlc_DocIdUrl">
    <vt:lpwstr>https://ukri.sharepoint.com/sites/rea/_layouts/15/DocIdRedir.aspx?ID=Y7MRKUVXXU3H-1323839996-4051, Y7MRKUVXXU3H-1323839996-4051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