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kri-my.sharepoint.com/personal/angela_gurung_ukri_org/Documents/"/>
    </mc:Choice>
  </mc:AlternateContent>
  <xr:revisionPtr revIDLastSave="0" documentId="8_{644313AD-93DE-40A5-B139-E9FD088992E1}" xr6:coauthVersionLast="47" xr6:coauthVersionMax="47" xr10:uidLastSave="{00000000-0000-0000-0000-000000000000}"/>
  <bookViews>
    <workbookView xWindow="-110" yWindow="-110" windowWidth="19420" windowHeight="10420" xr2:uid="{00000000-000D-0000-FFFF-FFFF00000000}"/>
  </bookViews>
  <sheets>
    <sheet name="Application details" sheetId="10" r:id="rId1"/>
    <sheet name="Host organisation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5" l="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G9" i="3"/>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E31" i="12"/>
  <c r="E33" i="12"/>
  <c r="E29" i="12"/>
  <c r="B29" i="12"/>
  <c r="B33" i="12"/>
  <c r="B31" i="12"/>
  <c r="B27" i="12"/>
  <c r="B27" i="9"/>
  <c r="B16" i="12" s="1"/>
  <c r="E9" i="12"/>
  <c r="E18" i="12" s="1"/>
  <c r="F9" i="12"/>
  <c r="F18" i="12" s="1"/>
  <c r="J9" i="12"/>
  <c r="J18" i="12" s="1"/>
  <c r="I9" i="12"/>
  <c r="I18" i="12" s="1"/>
  <c r="H9" i="12"/>
  <c r="H18" i="12" s="1"/>
  <c r="G9" i="12"/>
  <c r="G18" i="12" s="1"/>
  <c r="D9" i="12"/>
  <c r="D18" i="12" s="1"/>
  <c r="C9" i="12"/>
  <c r="C18" i="12" s="1"/>
  <c r="G31" i="12" l="1"/>
  <c r="L23" i="12"/>
  <c r="G29" i="12"/>
  <c r="G33" i="12"/>
  <c r="E12" i="4"/>
  <c r="E13" i="4"/>
  <c r="E14" i="4"/>
  <c r="B9" i="12" l="1"/>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I29" i="12" l="1"/>
  <c r="K29" i="12" s="1"/>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11"/>
            <color theme="1"/>
            <rFont val="Calibri"/>
            <family val="2"/>
          </rPr>
          <t>The percentage of total costs that a collaborating organisation can receive depends on if Subsidy control rules apply. If Subsidy control applies, the funds should be requested based on the nature of the research/ innovation AND the size of the business.
See FLF Subsidy Control guidance for more information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<sst xmlns="http://schemas.openxmlformats.org/spreadsheetml/2006/main" count="224" uniqueCount="177">
  <si>
    <t>UK Research and Innovation Future Leaders Fellowships Finance Form</t>
  </si>
  <si>
    <t>Form ref.: 2022 v4</t>
  </si>
  <si>
    <t>Page 1 of 12</t>
  </si>
  <si>
    <t>Once complete, you must save this finance form as a PDF and submit it as an attachment with the rest of your application. When saving as a PDF, please make sure to save all 12 pages.</t>
  </si>
  <si>
    <t>When choosing attachment type in Je-S, please select 'Letter of Support'.</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</si>
  <si>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</si>
  <si>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</si>
  <si>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</si>
  <si>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</si>
  <si>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 xml:space="preserve">Name of main applicant (fellow): </t>
  </si>
  <si>
    <t>Title of fellowship:</t>
  </si>
  <si>
    <t xml:space="preserve">Length of fellowship (years): </t>
  </si>
  <si>
    <t>Primary research &amp; development category:</t>
  </si>
  <si>
    <t>Please select</t>
  </si>
  <si>
    <t xml:space="preserve">Percentage of fellowship:   </t>
  </si>
  <si>
    <t>Secondary research &amp; development category:</t>
  </si>
  <si>
    <t>Tertiary research &amp; development category:</t>
  </si>
  <si>
    <t xml:space="preserve">Total:   </t>
  </si>
  <si>
    <t>Summary of costs</t>
  </si>
  <si>
    <t>Name of host organisation</t>
  </si>
  <si>
    <t>Contribution to fellowship by host organisation (£)</t>
  </si>
  <si>
    <t>Funding sought from UKRI (£)</t>
  </si>
  <si>
    <t xml:space="preserve">Total fellowship costs (£) </t>
  </si>
  <si>
    <t>Total fellowship costs = the sum of the contribution to the fellowship by the host organisation &amp; funding sought from UKRI</t>
  </si>
  <si>
    <t>Page 2 of 12</t>
  </si>
  <si>
    <t xml:space="preserve">Host organisation details </t>
  </si>
  <si>
    <t>Name of host organisation:</t>
  </si>
  <si>
    <t>Address of host organisation:</t>
  </si>
  <si>
    <t>Line 1</t>
  </si>
  <si>
    <t>Line 2</t>
  </si>
  <si>
    <t>Town/City</t>
  </si>
  <si>
    <t>Postcode</t>
  </si>
  <si>
    <t>County</t>
  </si>
  <si>
    <t>Country</t>
  </si>
  <si>
    <t>Main business activities:</t>
  </si>
  <si>
    <t>Organisation type:</t>
  </si>
  <si>
    <t>Organisation status:</t>
  </si>
  <si>
    <t>Size of organisation:</t>
  </si>
  <si>
    <t>European Commission Recommendation</t>
  </si>
  <si>
    <t>Companies House company number:</t>
  </si>
  <si>
    <t>Turnover:</t>
  </si>
  <si>
    <t>VAT number:</t>
  </si>
  <si>
    <t>Place of incorporation:</t>
  </si>
  <si>
    <t>Number of staff:</t>
  </si>
  <si>
    <t>Expected increase in staff during lifetime of fellowship:</t>
  </si>
  <si>
    <t>Year used for turnover and staff:</t>
  </si>
  <si>
    <t>Financial year end (month):</t>
  </si>
  <si>
    <t>SIC code:</t>
  </si>
  <si>
    <t xml:space="preserve"> See list of SIC codes here</t>
  </si>
  <si>
    <t>Ultimate holding organisation details</t>
  </si>
  <si>
    <t>Is the host organisation part of another organisation?</t>
  </si>
  <si>
    <t>Geographic location of the fellowship</t>
  </si>
  <si>
    <t>Will the majority of the work on this fellowship be carried out in the UK?</t>
  </si>
  <si>
    <t>Please enter the postcode where the majority of the work on this fellowship</t>
  </si>
  <si>
    <t>will take place, if different from the host organisation address above:</t>
  </si>
  <si>
    <t>Page 3 of 12</t>
  </si>
  <si>
    <t>Applicant (fellow)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</si>
  <si>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</si>
  <si>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</si>
  <si>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</si>
  <si>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</si>
  <si>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</si>
  <si>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</si>
  <si>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</si>
  <si>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Will the fellowship be held on a 'reduced hours' basis (to combine with business as usual activities)?</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</si>
  <si>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</si>
  <si>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</si>
  <si>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</si>
  <si>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</si>
  <si>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Fellowship year</t>
  </si>
  <si>
    <t>Applicant salary costs per fellowship year (£)</t>
  </si>
  <si>
    <t xml:space="preserve">Total salary costs of applicant  </t>
  </si>
  <si>
    <t>Page 4 of 12</t>
  </si>
  <si>
    <t>Staff salary costs</t>
  </si>
  <si>
    <t>Are you requesting staff salary costs as part of this fellowship, in addition to the applicant's salary?</t>
  </si>
  <si>
    <t>If yes, please complete the table below, including only staff that will be working on the fellowship at the host organisation:</t>
  </si>
  <si>
    <t>Role in fellowship</t>
  </si>
  <si>
    <t>Name (if known)</t>
  </si>
  <si>
    <t>Basic starting salary (£ per year)</t>
  </si>
  <si>
    <t>Total value of superannuation, pay increments and other costs (£)</t>
  </si>
  <si>
    <t>Time to be spent on fellowship (months)</t>
  </si>
  <si>
    <t>Total cost (£)</t>
  </si>
  <si>
    <t xml:space="preserve">Total staff salary costs  </t>
  </si>
  <si>
    <t>Page 5 of 12</t>
  </si>
  <si>
    <t>Overheads</t>
  </si>
  <si>
    <t>Are you requesting overhead costs as part of this fellowship?</t>
  </si>
  <si>
    <t>Where overheads are requested, they are calculated automatically at 20% of salary costs</t>
  </si>
  <si>
    <t xml:space="preserve">Total overheads  </t>
  </si>
  <si>
    <t>Page 6 of 12</t>
  </si>
  <si>
    <t>Materials costs</t>
  </si>
  <si>
    <t>Are you requesting material costs as part of this fellowship?</t>
  </si>
  <si>
    <t>If yes, provide a breakdown of the materials you expect to use during the fellowship in the table below:</t>
  </si>
  <si>
    <t>If a supplier is also a Collaborator, Project Partner or other associated organisation, items must be listed at cost price.</t>
  </si>
  <si>
    <t>Item</t>
  </si>
  <si>
    <t>Quantity</t>
  </si>
  <si>
    <t>Cost per item (£)</t>
  </si>
  <si>
    <t>Total materials costs</t>
  </si>
  <si>
    <t>Page 7 of 12</t>
  </si>
  <si>
    <t>Capital usage costs</t>
  </si>
  <si>
    <t>Are you requesting capital usage costs as part of this fellowship?</t>
  </si>
  <si>
    <t>Please provide a breakdown of the items you expect to use during the fellowship in the table below:</t>
  </si>
  <si>
    <t xml:space="preserve"> Description of item</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</si>
  <si>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</si>
  <si>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</si>
  <si>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</si>
  <si>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</si>
  <si>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</si>
  <si>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</si>
  <si>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Total capital equipment usage costs  </t>
  </si>
  <si>
    <t>Page 8 of 12</t>
  </si>
  <si>
    <t>Sub-contracting costs</t>
  </si>
  <si>
    <t>Are you requesting sub-contracting costs as part of this fellowship?</t>
  </si>
  <si>
    <t xml:space="preserve">Any sub-contracting services supplied by Collaborators, Project Partners or associated organisations must be charged at cost. </t>
  </si>
  <si>
    <t>If yes, provide details of any sub-contracted work that you expect to occur during this fellowship in the table below:</t>
  </si>
  <si>
    <t xml:space="preserve">Organisation that sub-contract will be made to </t>
  </si>
  <si>
    <t xml:space="preserve">Companies House company number (if applicable/ known) </t>
  </si>
  <si>
    <t>Relationship with the sub-contractor</t>
  </si>
  <si>
    <t>Country where sub-contracted work will be carried out</t>
  </si>
  <si>
    <t>Page 9 of 12</t>
  </si>
  <si>
    <t>Travel and subsistence costs</t>
  </si>
  <si>
    <t>Are you requesting travel and subsistence costs as part of this fellowship?</t>
  </si>
  <si>
    <t>If yes, please complete the table below:</t>
  </si>
  <si>
    <t>Travel and subsistence costs can only be claimed for individuals working directly on the fellowship. Economy travel must be used at all times.</t>
  </si>
  <si>
    <t>Purpose of journey or description of subsistence costs</t>
  </si>
  <si>
    <t>Number of individuals</t>
  </si>
  <si>
    <t>Number of times</t>
  </si>
  <si>
    <t>Cost per person per time</t>
  </si>
  <si>
    <t xml:space="preserve">Total travel and subsistence costs  </t>
  </si>
  <si>
    <t>Page 10 of 12</t>
  </si>
  <si>
    <t>Other costs</t>
  </si>
  <si>
    <t>Are you requesting any other costs (including training costs) not yet included in this form as part of this fellowship?</t>
  </si>
  <si>
    <t>If yes, please list all other costs not yet included in the table below:</t>
  </si>
  <si>
    <t>Please note that contingencies, legal fees, audit fees, and accountancy fees are ineligible and should not be included.</t>
  </si>
  <si>
    <t>Description and justification of cost</t>
  </si>
  <si>
    <t>Cost (£)</t>
  </si>
  <si>
    <t xml:space="preserve">Total other costs  </t>
  </si>
  <si>
    <t>Page 11 of 12</t>
  </si>
  <si>
    <t>Collaborator and Co-Investigator costs</t>
  </si>
  <si>
    <t>Are you requesting any costs for Collaborators and/or Co-Investigators as part of this fellowship?</t>
  </si>
  <si>
    <t xml:space="preserve">Collaborators are any organisation receiving funding from the fellowship grant, with the exception of sub-contractors. </t>
  </si>
  <si>
    <t xml:space="preserve">Co-Investigators are defined in the Guidance for Applicants. They cannot be costed for the full duration of the fellowship. </t>
  </si>
  <si>
    <t xml:space="preserve">Mentors can not receive a salary, but funds can be requested for travel and subsistence. These should be requested in the 'Travel and subsistence costs' tab. </t>
  </si>
  <si>
    <t xml:space="preserve">The fellowship can also include Project Partners that do not receive any funding from the fellowship grant. </t>
  </si>
  <si>
    <t>Please note, where the organisation is a business or Catapult overhead rates should not exceed 20% of the organisation's salary costs.</t>
  </si>
  <si>
    <t>If yes, please list all Collaborator and Co-Investigator costs in the table below:</t>
  </si>
  <si>
    <t>Organisation</t>
  </si>
  <si>
    <t>Description of cost</t>
  </si>
  <si>
    <t>% funded by grant</t>
  </si>
  <si>
    <t>% funded by organisation</t>
  </si>
  <si>
    <t xml:space="preserve">Total Collaborator/Co-Investigator costs  </t>
  </si>
  <si>
    <t>Page 12 of 12</t>
  </si>
  <si>
    <t>Annual breakdown of host organisation costs</t>
  </si>
  <si>
    <t>Please enter the annual breakdown of your costs in the table below, completing only the columns (number of years) that are relevant to this fellowship.</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</si>
  <si>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</si>
  <si>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Fellowship Year</t>
  </si>
  <si>
    <t>Total (£)</t>
  </si>
  <si>
    <t>Completed</t>
  </si>
  <si>
    <t>Applicant salary costs</t>
  </si>
  <si>
    <t>Total costs</t>
  </si>
  <si>
    <t>Annual breakdown of collaborator costs</t>
  </si>
  <si>
    <t>Year 1</t>
  </si>
  <si>
    <t>Year 2</t>
  </si>
  <si>
    <t>Year 3</t>
  </si>
  <si>
    <t>Year 4</t>
  </si>
  <si>
    <t>Year 5</t>
  </si>
  <si>
    <t>Year 6</t>
  </si>
  <si>
    <t>Year 7</t>
  </si>
  <si>
    <t>Year 8</t>
  </si>
  <si>
    <t>Total collaborator costs</t>
  </si>
  <si>
    <t xml:space="preserve"> Summary of all costs</t>
  </si>
  <si>
    <t xml:space="preserve"> Percentage of fellowship:</t>
  </si>
  <si>
    <t>UKRI funding level:</t>
  </si>
  <si>
    <t xml:space="preserve"> Funding sought from UKRI:</t>
  </si>
  <si>
    <t>Contribution from host organisation:</t>
  </si>
  <si>
    <t>Primary R&amp;D category:</t>
  </si>
  <si>
    <t>Secondary R&amp;D category:</t>
  </si>
  <si>
    <t>Tertiary R&amp;D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</si>
</sst>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19"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62">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Font="1" applyFill="1" applyBorder="1" applyAlignment="1" applyProtection="1">
      <alignment horizontal="right" vertical="center"/>
      <protection locked="0"/>
    </xf>
    <xf numFmtId="9" fontId="7" fillId="2" borderId="14" xfId="2" applyFont="1" applyFill="1" applyBorder="1" applyAlignment="1" applyProtection="1">
      <alignment horizontal="right" vertical="center"/>
      <protection locked="0"/>
    </xf>
    <xf numFmtId="9" fontId="0" fillId="2" borderId="14" xfId="2" applyFont="1" applyFill="1" applyBorder="1" applyAlignment="1" applyProtection="1">
      <alignment horizontal="right" vertical="center"/>
      <protection locked="0"/>
    </xf>
    <xf numFmtId="9" fontId="0" fillId="2" borderId="15" xfId="2"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44" fontId="7" fillId="2" borderId="17" xfId="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166" fontId="0" fillId="2" borderId="4" xfId="1" applyNumberFormat="1" applyFont="1" applyFill="1" applyBorder="1" applyAlignment="1" applyProtection="1">
      <alignment horizontal="center" vertical="center"/>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Border="1" applyAlignment="1" applyProtection="1">
      <alignment horizontal="left" vertical="top"/>
      <protection locked="0"/>
    </xf>
    <xf numFmtId="166" fontId="7" fillId="0" borderId="14" xfId="0" applyNumberFormat="1" applyFont="1" applyBorder="1" applyAlignment="1" applyProtection="1">
      <alignment horizontal="left" vertical="top"/>
      <protection locked="0"/>
    </xf>
    <xf numFmtId="166" fontId="7" fillId="0" borderId="15" xfId="0" applyNumberFormat="1" applyFont="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7" fillId="4" borderId="21" xfId="1" applyFont="1" applyFill="1" applyBorder="1" applyAlignment="1" applyProtection="1">
      <alignment horizontal="left" vertical="top"/>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3" fillId="2" borderId="0" xfId="0" applyFont="1" applyFill="1" applyAlignment="1">
      <alignment horizontal="right" vertical="top"/>
    </xf>
    <xf numFmtId="9" fontId="0" fillId="4" borderId="2" xfId="0" applyNumberFormat="1" applyFill="1" applyBorder="1" applyAlignment="1">
      <alignment horizontal="right" vertical="center"/>
    </xf>
    <xf numFmtId="0" fontId="5" fillId="3" borderId="0" xfId="0" applyFont="1" applyFill="1" applyAlignment="1">
      <alignment horizontal="left" vertical="top"/>
    </xf>
    <xf numFmtId="0" fontId="7" fillId="3" borderId="0" xfId="0" applyFont="1" applyFill="1" applyAlignment="1">
      <alignment horizontal="left" vertical="top"/>
    </xf>
    <xf numFmtId="0" fontId="2"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xf>
    <xf numFmtId="9" fontId="0" fillId="2" borderId="2" xfId="2" applyFont="1" applyFill="1" applyBorder="1" applyAlignment="1" applyProtection="1">
      <alignment horizontal="right" vertical="center"/>
      <protection locked="0"/>
    </xf>
    <xf numFmtId="0" fontId="8" fillId="2" borderId="0" xfId="0" applyFont="1" applyFill="1" applyAlignment="1">
      <alignment horizontal="left" vertical="center"/>
    </xf>
    <xf numFmtId="0" fontId="13" fillId="0" borderId="0" xfId="3" applyProtection="1"/>
    <xf numFmtId="0" fontId="8" fillId="2" borderId="0" xfId="0" applyFont="1" applyFill="1" applyAlignment="1">
      <alignment vertical="center" wrapText="1"/>
    </xf>
    <xf numFmtId="0" fontId="13" fillId="2" borderId="0" xfId="3" applyFill="1" applyBorder="1" applyAlignment="1" applyProtection="1">
      <alignment horizontal="left" vertical="top"/>
    </xf>
    <xf numFmtId="0" fontId="12" fillId="2" borderId="0" xfId="0" applyFont="1" applyFill="1" applyAlignment="1">
      <alignment horizontal="left"/>
    </xf>
    <xf numFmtId="0" fontId="12" fillId="2" borderId="2" xfId="0" applyFont="1" applyFill="1" applyBorder="1" applyProtection="1">
      <protection locked="0"/>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Alignment="1">
      <alignment horizontal="right"/>
    </xf>
    <xf numFmtId="166" fontId="0" fillId="4" borderId="2" xfId="0" applyNumberFormat="1" applyFill="1" applyBorder="1"/>
    <xf numFmtId="0" fontId="2" fillId="2" borderId="2" xfId="0" applyFont="1" applyFill="1" applyBorder="1" applyAlignment="1">
      <alignment horizontal="center" vertical="center" wrapText="1"/>
    </xf>
    <xf numFmtId="166" fontId="7" fillId="6" borderId="16" xfId="0" applyNumberFormat="1" applyFont="1" applyFill="1" applyBorder="1" applyAlignment="1">
      <alignment horizontal="left" vertical="top"/>
    </xf>
    <xf numFmtId="166" fontId="7" fillId="6" borderId="14" xfId="0" applyNumberFormat="1" applyFont="1" applyFill="1" applyBorder="1" applyAlignment="1">
      <alignment horizontal="left" vertical="top"/>
    </xf>
    <xf numFmtId="166" fontId="7" fillId="6" borderId="15" xfId="0" applyNumberFormat="1" applyFont="1" applyFill="1" applyBorder="1" applyAlignment="1">
      <alignment horizontal="left" vertical="top"/>
    </xf>
    <xf numFmtId="166" fontId="0" fillId="2" borderId="0" xfId="0" applyNumberFormat="1" applyFill="1"/>
    <xf numFmtId="0" fontId="0" fillId="5" borderId="0" xfId="0" applyFill="1" applyAlignment="1">
      <alignment horizontal="left" vertical="top"/>
    </xf>
    <xf numFmtId="0" fontId="0" fillId="2" borderId="0" xfId="0" applyFill="1" applyAlignment="1">
      <alignment horizontal="right" vertical="top"/>
    </xf>
    <xf numFmtId="0" fontId="8" fillId="2" borderId="0" xfId="0" applyFont="1" applyFill="1" applyAlignment="1">
      <alignment horizontal="center" vertical="top"/>
    </xf>
    <xf numFmtId="0" fontId="0" fillId="2" borderId="0" xfId="0" applyFill="1" applyAlignment="1">
      <alignment horizontal="left" vertical="center"/>
    </xf>
    <xf numFmtId="166" fontId="8" fillId="4" borderId="2" xfId="0" applyNumberFormat="1" applyFont="1" applyFill="1" applyBorder="1" applyAlignment="1">
      <alignment horizontal="left" vertical="top"/>
    </xf>
    <xf numFmtId="164" fontId="8" fillId="2" borderId="0" xfId="0" applyNumberFormat="1" applyFont="1" applyFill="1" applyAlignment="1">
      <alignment horizontal="left" vertical="top"/>
    </xf>
    <xf numFmtId="0" fontId="0" fillId="0" borderId="0" xfId="0" applyAlignment="1">
      <alignment horizontal="left" vertical="top"/>
    </xf>
    <xf numFmtId="0" fontId="7" fillId="2" borderId="0" xfId="0" applyFont="1" applyFill="1" applyAlignment="1">
      <alignment horizontal="right" vertical="top"/>
    </xf>
    <xf numFmtId="0" fontId="3" fillId="2" borderId="2" xfId="0" applyFont="1" applyFill="1" applyBorder="1" applyAlignment="1">
      <alignment horizontal="center" vertical="top"/>
    </xf>
    <xf numFmtId="0" fontId="8" fillId="2" borderId="0" xfId="0" applyFont="1" applyFill="1" applyAlignment="1">
      <alignment horizontal="right" vertical="top"/>
    </xf>
    <xf numFmtId="166" fontId="0" fillId="2" borderId="0" xfId="0" applyNumberFormat="1" applyFill="1" applyAlignment="1">
      <alignment horizontal="left" vertical="top"/>
    </xf>
    <xf numFmtId="166" fontId="0" fillId="6" borderId="16" xfId="0" applyNumberFormat="1" applyFill="1" applyBorder="1"/>
    <xf numFmtId="166" fontId="0" fillId="6" borderId="14" xfId="0" applyNumberFormat="1" applyFill="1" applyBorder="1"/>
    <xf numFmtId="166" fontId="0" fillId="6" borderId="15" xfId="0" applyNumberFormat="1" applyFill="1" applyBorder="1"/>
    <xf numFmtId="0" fontId="2" fillId="2" borderId="0" xfId="0" applyFont="1" applyFill="1" applyAlignment="1">
      <alignment horizontal="right" vertical="center"/>
    </xf>
    <xf numFmtId="0" fontId="16" fillId="2" borderId="0" xfId="0" applyFont="1" applyFill="1" applyAlignment="1">
      <alignment horizontal="left" vertical="top"/>
    </xf>
    <xf numFmtId="0" fontId="2" fillId="0" borderId="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168" fontId="0" fillId="4" borderId="16" xfId="0" applyNumberFormat="1" applyFill="1" applyBorder="1" applyAlignment="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0" fillId="0" borderId="0" xfId="0" applyAlignment="1">
      <alignmen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21" xfId="0" applyNumberFormat="1" applyFont="1" applyFill="1" applyBorder="1" applyAlignment="1">
      <alignment horizontal="left" vertical="top"/>
    </xf>
    <xf numFmtId="44" fontId="0" fillId="4" borderId="21" xfId="0" applyNumberFormat="1" applyFill="1" applyBorder="1"/>
    <xf numFmtId="0" fontId="0" fillId="2" borderId="21" xfId="0" applyFill="1" applyBorder="1" applyAlignment="1">
      <alignment horizontal="right"/>
    </xf>
    <xf numFmtId="44" fontId="7" fillId="4" borderId="14" xfId="0" applyNumberFormat="1" applyFont="1" applyFill="1" applyBorder="1" applyAlignment="1">
      <alignment horizontal="left" vertical="top"/>
    </xf>
    <xf numFmtId="44" fontId="0" fillId="4" borderId="14" xfId="0" applyNumberFormat="1" applyFill="1" applyBorder="1"/>
    <xf numFmtId="0" fontId="0" fillId="2" borderId="14" xfId="0" applyFill="1" applyBorder="1" applyAlignment="1">
      <alignment horizontal="right"/>
    </xf>
    <xf numFmtId="44" fontId="0" fillId="4" borderId="14" xfId="0" applyNumberFormat="1" applyFill="1" applyBorder="1" applyAlignment="1">
      <alignment horizontal="left"/>
    </xf>
    <xf numFmtId="44" fontId="0" fillId="4" borderId="15" xfId="0" applyNumberFormat="1" applyFill="1" applyBorder="1"/>
    <xf numFmtId="0" fontId="0" fillId="2" borderId="15" xfId="0" applyFill="1" applyBorder="1" applyAlignment="1">
      <alignment horizontal="right"/>
    </xf>
    <xf numFmtId="44" fontId="0" fillId="2" borderId="0" xfId="0" applyNumberFormat="1" applyFill="1"/>
    <xf numFmtId="164" fontId="0" fillId="2" borderId="0" xfId="0" applyNumberFormat="1" applyFill="1"/>
    <xf numFmtId="44" fontId="0" fillId="4" borderId="2" xfId="0" applyNumberFormat="1" applyFill="1" applyBorder="1"/>
    <xf numFmtId="0" fontId="0" fillId="2" borderId="4" xfId="0" applyFill="1" applyBorder="1" applyAlignment="1">
      <alignment horizontal="right"/>
    </xf>
    <xf numFmtId="164" fontId="5" fillId="3" borderId="0" xfId="0" applyNumberFormat="1" applyFont="1" applyFill="1" applyAlignment="1">
      <alignment horizontal="left" vertical="center"/>
    </xf>
    <xf numFmtId="164" fontId="6" fillId="3" borderId="0" xfId="0" applyNumberFormat="1" applyFont="1" applyFill="1" applyAlignment="1">
      <alignment horizontal="left" vertical="top"/>
    </xf>
    <xf numFmtId="164" fontId="5" fillId="2" borderId="0" xfId="0" applyNumberFormat="1" applyFont="1" applyFill="1" applyAlignment="1">
      <alignment horizontal="left" vertical="center"/>
    </xf>
    <xf numFmtId="164" fontId="6" fillId="2" borderId="0" xfId="0" applyNumberFormat="1" applyFont="1" applyFill="1" applyAlignment="1">
      <alignment horizontal="left" vertical="top"/>
    </xf>
    <xf numFmtId="164" fontId="3" fillId="2" borderId="0" xfId="0" applyNumberFormat="1" applyFont="1" applyFill="1" applyAlignment="1">
      <alignment horizontal="left" vertical="top"/>
    </xf>
    <xf numFmtId="164" fontId="3" fillId="2" borderId="3" xfId="0" applyNumberFormat="1" applyFont="1" applyFill="1" applyBorder="1" applyAlignment="1">
      <alignment horizontal="right" vertical="top"/>
    </xf>
    <xf numFmtId="164" fontId="3" fillId="2" borderId="2"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17" fillId="0" borderId="0" xfId="0" applyFont="1"/>
    <xf numFmtId="164" fontId="11" fillId="2" borderId="0" xfId="0" applyNumberFormat="1" applyFont="1" applyFill="1" applyAlignment="1">
      <alignment horizontal="left" vertical="center"/>
    </xf>
    <xf numFmtId="44" fontId="7" fillId="4" borderId="2" xfId="0" applyNumberFormat="1" applyFont="1" applyFill="1" applyBorder="1" applyAlignment="1">
      <alignment horizontal="left" vertical="top"/>
    </xf>
    <xf numFmtId="0" fontId="0" fillId="2" borderId="2" xfId="0" applyFill="1" applyBorder="1" applyAlignment="1">
      <alignment horizontal="right"/>
    </xf>
    <xf numFmtId="0" fontId="17" fillId="2" borderId="0" xfId="0" applyFont="1" applyFill="1"/>
    <xf numFmtId="164" fontId="17" fillId="2" borderId="0" xfId="0" applyNumberFormat="1" applyFont="1" applyFill="1"/>
    <xf numFmtId="164" fontId="0" fillId="3" borderId="0" xfId="0" applyNumberFormat="1" applyFill="1"/>
    <xf numFmtId="0" fontId="0" fillId="4" borderId="2" xfId="0" quotePrefix="1" applyFill="1" applyBorder="1"/>
    <xf numFmtId="0" fontId="3" fillId="2" borderId="0" xfId="0" applyFont="1" applyFill="1" applyAlignment="1">
      <alignment horizontal="center" vertical="center"/>
    </xf>
    <xf numFmtId="164" fontId="2" fillId="2" borderId="0" xfId="0" applyNumberFormat="1" applyFont="1" applyFill="1" applyAlignment="1">
      <alignment horizontal="center" vertical="center"/>
    </xf>
    <xf numFmtId="9" fontId="0" fillId="4" borderId="2" xfId="2" applyFont="1" applyFill="1" applyBorder="1" applyProtection="1"/>
    <xf numFmtId="9" fontId="0" fillId="4" borderId="2" xfId="2" applyFont="1" applyFill="1" applyBorder="1" applyAlignment="1" applyProtection="1">
      <alignment horizontal="right" vertical="center"/>
    </xf>
    <xf numFmtId="9" fontId="0" fillId="2" borderId="0" xfId="2" applyFont="1" applyFill="1" applyBorder="1" applyProtection="1"/>
    <xf numFmtId="10" fontId="0" fillId="2" borderId="0" xfId="0" applyNumberFormat="1" applyFill="1"/>
    <xf numFmtId="0" fontId="7"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164" fontId="7"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horizontal="center" vertical="center"/>
    </xf>
    <xf numFmtId="0" fontId="13" fillId="0" borderId="0" xfId="3" applyFill="1"/>
    <xf numFmtId="0" fontId="18" fillId="0" borderId="0" xfId="0" applyFont="1" applyFill="1" applyAlignment="1">
      <alignment horizontal="left" vertical="top"/>
    </xf>
    <xf numFmtId="0" fontId="15" fillId="2" borderId="0" xfId="0" applyFont="1" applyFill="1" applyAlignment="1">
      <alignment horizontal="center" vertical="center" wrapText="1"/>
    </xf>
    <xf numFmtId="166" fontId="7" fillId="4" borderId="3" xfId="0" applyNumberFormat="1" applyFont="1" applyFill="1" applyBorder="1" applyAlignment="1">
      <alignment horizontal="left" vertical="center"/>
    </xf>
    <xf numFmtId="166" fontId="7" fillId="4" borderId="4" xfId="0" applyNumberFormat="1" applyFont="1" applyFill="1" applyBorder="1" applyAlignment="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lignment horizontal="left" vertical="center"/>
    </xf>
    <xf numFmtId="166" fontId="0" fillId="4" borderId="13" xfId="0" applyNumberForma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8" fillId="2" borderId="0" xfId="0" applyFont="1" applyFill="1" applyAlignment="1">
      <alignment horizontal="left" vertical="center" wrapText="1"/>
    </xf>
    <xf numFmtId="0" fontId="2" fillId="2" borderId="0" xfId="0" applyFont="1" applyFill="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6" fillId="2" borderId="0" xfId="0" applyFont="1" applyFill="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ill>
        <patternFill>
          <bgColor rgb="FFFFC7CE"/>
        </patternFill>
      </fill>
    </dxf>
    <dxf>
      <fill>
        <patternFill>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growth/smes/business-friendly-environment/sme-definition/"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zoomScaleSheetLayoutView="100" workbookViewId="0">
      <selection activeCell="B3" sqref="B3"/>
    </sheetView>
  </sheetViews>
  <sheetFormatPr defaultColWidth="9.1796875" defaultRowHeight="14.5" x14ac:dyDescent="0.35"/>
  <cols>
    <col min="1" max="1" width="41.81640625" customWidth="1"/>
    <col min="2" max="2" width="46.26953125" customWidth="1"/>
    <col min="3" max="3" width="6" customWidth="1"/>
    <col min="4" max="4" width="25.81640625" customWidth="1"/>
    <col min="5" max="5" width="24.26953125" customWidth="1"/>
  </cols>
  <sheetData>
    <row r="1" spans="1:7" x14ac:dyDescent="0.35">
      <c r="A1" s="93" t="s">
        <v>0</v>
      </c>
      <c r="B1" s="94"/>
      <c r="C1" s="95"/>
      <c r="D1" s="96"/>
      <c r="E1" s="97" t="s">
        <v>1</v>
      </c>
      <c r="F1" s="96"/>
      <c r="G1" s="98" t="s">
        <v>2</v>
      </c>
    </row>
    <row r="2" spans="1:7" x14ac:dyDescent="0.35">
      <c r="A2" s="93"/>
      <c r="B2" s="94"/>
      <c r="C2" s="99"/>
      <c r="D2" s="99"/>
      <c r="E2" s="96"/>
      <c r="F2" s="96"/>
      <c r="G2" s="96"/>
    </row>
    <row r="3" spans="1:7" x14ac:dyDescent="0.35">
      <c r="A3" s="100" t="s">
        <v>3</v>
      </c>
      <c r="B3" s="94"/>
      <c r="C3" s="99"/>
      <c r="D3" s="99"/>
      <c r="E3" s="96"/>
      <c r="F3" s="96"/>
      <c r="G3" s="96"/>
    </row>
    <row r="4" spans="1:7" x14ac:dyDescent="0.35">
      <c r="A4" s="100" t="s">
        <v>4</v>
      </c>
      <c r="B4" s="94"/>
      <c r="C4" s="99"/>
      <c r="D4" s="99"/>
      <c r="E4" s="96"/>
      <c r="F4" s="96"/>
      <c r="G4" s="96"/>
    </row>
    <row r="5" spans="1:7" ht="14.5" customHeight="1" x14ac:dyDescent="0.35">
      <c r="A5" s="101"/>
      <c r="B5" s="101"/>
      <c r="C5" s="96"/>
      <c r="D5" s="96"/>
      <c r="E5" s="96"/>
      <c r="F5" s="96"/>
      <c r="G5" s="96"/>
    </row>
    <row r="6" spans="1:7" ht="14.5" customHeight="1" x14ac:dyDescent="0.35">
      <c r="A6" s="102" t="s">
        <v>5</v>
      </c>
      <c r="B6" s="101"/>
      <c r="C6" s="96"/>
      <c r="D6" s="96"/>
      <c r="E6" s="96"/>
      <c r="F6" s="96"/>
      <c r="G6" s="96"/>
    </row>
    <row r="7" spans="1:7" ht="14.5" customHeight="1" x14ac:dyDescent="0.35">
      <c r="B7" s="96"/>
      <c r="C7" s="96"/>
      <c r="D7" s="96"/>
      <c r="E7" s="96"/>
      <c r="F7" s="96"/>
      <c r="G7" s="96"/>
    </row>
    <row r="8" spans="1:7" x14ac:dyDescent="0.35">
      <c r="A8" s="103" t="s">
        <v>6</v>
      </c>
      <c r="B8" s="96"/>
      <c r="C8" s="96"/>
      <c r="D8" s="96"/>
      <c r="E8" s="96"/>
      <c r="F8" s="96"/>
      <c r="G8" s="96"/>
    </row>
    <row r="9" spans="1:7" x14ac:dyDescent="0.35">
      <c r="A9" s="103" t="s">
        <v>7</v>
      </c>
      <c r="B9" s="96"/>
      <c r="C9" s="96"/>
      <c r="D9" s="96"/>
      <c r="E9" s="96"/>
      <c r="F9" s="96"/>
      <c r="G9" s="96"/>
    </row>
    <row r="10" spans="1:7" x14ac:dyDescent="0.35">
      <c r="A10" s="104"/>
      <c r="B10" s="96"/>
      <c r="C10" s="96"/>
      <c r="D10" s="96"/>
      <c r="E10" s="96"/>
      <c r="F10" s="96"/>
      <c r="G10" s="96"/>
    </row>
    <row r="11" spans="1:7" ht="14.5" customHeight="1" x14ac:dyDescent="0.35">
      <c r="A11" s="105" t="s">
        <v>8</v>
      </c>
      <c r="B11" s="106"/>
      <c r="C11" s="107"/>
      <c r="D11" s="107"/>
      <c r="E11" s="107"/>
      <c r="F11" s="108"/>
      <c r="G11" s="108"/>
    </row>
    <row r="12" spans="1:7" ht="15" thickBot="1" x14ac:dyDescent="0.4">
      <c r="A12" s="96"/>
      <c r="B12" s="109"/>
      <c r="C12" s="93"/>
      <c r="D12" s="93"/>
      <c r="E12" s="93"/>
      <c r="F12" s="93"/>
      <c r="G12" s="96"/>
    </row>
    <row r="13" spans="1:7" ht="22" customHeight="1" thickBot="1" x14ac:dyDescent="0.4">
      <c r="A13" s="110" t="s">
        <v>9</v>
      </c>
      <c r="B13" s="7"/>
      <c r="C13" s="111"/>
      <c r="D13" s="111"/>
      <c r="E13" s="112"/>
      <c r="F13" s="113"/>
      <c r="G13" s="96"/>
    </row>
    <row r="14" spans="1:7" ht="15" thickBot="1" x14ac:dyDescent="0.4">
      <c r="A14" s="114"/>
      <c r="B14" s="97"/>
      <c r="C14" s="97"/>
      <c r="D14" s="97"/>
      <c r="E14" s="96"/>
      <c r="F14" s="96"/>
      <c r="G14" s="96"/>
    </row>
    <row r="15" spans="1:7" ht="48" customHeight="1" thickBot="1" x14ac:dyDescent="0.4">
      <c r="A15" s="115" t="s">
        <v>10</v>
      </c>
      <c r="B15" s="232"/>
      <c r="C15" s="233"/>
      <c r="D15" s="233"/>
      <c r="E15" s="233"/>
      <c r="F15" s="234"/>
      <c r="G15" s="96"/>
    </row>
    <row r="16" spans="1:7" ht="15" thickBot="1" x14ac:dyDescent="0.4">
      <c r="A16" s="116"/>
      <c r="B16" s="100"/>
      <c r="C16" s="100"/>
      <c r="D16" s="100"/>
      <c r="E16" s="96"/>
      <c r="F16" s="96"/>
      <c r="G16" s="96"/>
    </row>
    <row r="17" spans="1:7" ht="22" customHeight="1" thickBot="1" x14ac:dyDescent="0.4">
      <c r="A17" s="117" t="s">
        <v>11</v>
      </c>
      <c r="B17" s="6"/>
      <c r="C17" s="100"/>
      <c r="D17" s="100"/>
      <c r="E17" s="96"/>
      <c r="F17" s="96"/>
      <c r="G17" s="96"/>
    </row>
    <row r="18" spans="1:7" ht="14.5" customHeight="1" thickBot="1" x14ac:dyDescent="0.4">
      <c r="A18" s="117"/>
      <c r="B18" s="100"/>
      <c r="C18" s="100"/>
      <c r="D18" s="100"/>
      <c r="E18" s="96"/>
      <c r="F18" s="96"/>
      <c r="G18" s="96"/>
    </row>
    <row r="19" spans="1:7" ht="22" customHeight="1" thickBot="1" x14ac:dyDescent="0.4">
      <c r="A19" s="117" t="s">
        <v>12</v>
      </c>
      <c r="B19" s="6" t="s">
        <v>13</v>
      </c>
      <c r="C19" s="118"/>
      <c r="D19" s="119" t="s">
        <v>14</v>
      </c>
      <c r="E19" s="131"/>
      <c r="F19" s="96"/>
      <c r="G19" s="96"/>
    </row>
    <row r="20" spans="1:7" ht="14.5" customHeight="1" thickBot="1" x14ac:dyDescent="0.4">
      <c r="B20" s="120"/>
      <c r="C20" s="118"/>
      <c r="D20" s="100"/>
      <c r="E20" s="96"/>
      <c r="F20" s="96"/>
      <c r="G20" s="96"/>
    </row>
    <row r="21" spans="1:7" ht="22" customHeight="1" thickBot="1" x14ac:dyDescent="0.4">
      <c r="A21" s="121" t="s">
        <v>15</v>
      </c>
      <c r="B21" s="6" t="s">
        <v>13</v>
      </c>
      <c r="C21" s="100"/>
      <c r="D21" s="119" t="s">
        <v>14</v>
      </c>
      <c r="E21" s="131"/>
      <c r="F21" s="96"/>
      <c r="G21" s="96"/>
    </row>
    <row r="22" spans="1:7" ht="14.5" customHeight="1" thickBot="1" x14ac:dyDescent="0.4">
      <c r="A22" s="122"/>
      <c r="B22" s="100"/>
      <c r="C22" s="100"/>
      <c r="D22" s="93"/>
      <c r="E22" s="96"/>
      <c r="F22" s="96"/>
      <c r="G22" s="96"/>
    </row>
    <row r="23" spans="1:7" ht="22" customHeight="1" thickBot="1" x14ac:dyDescent="0.4">
      <c r="A23" s="117" t="s">
        <v>16</v>
      </c>
      <c r="B23" s="6" t="s">
        <v>13</v>
      </c>
      <c r="C23" s="100"/>
      <c r="D23" s="119" t="s">
        <v>14</v>
      </c>
      <c r="E23" s="131"/>
      <c r="F23" s="96"/>
      <c r="G23" s="96"/>
    </row>
    <row r="24" spans="1:7" ht="14.5" customHeight="1" thickBot="1" x14ac:dyDescent="0.4">
      <c r="A24" s="117"/>
      <c r="B24" s="120"/>
      <c r="C24" s="100"/>
      <c r="D24" s="100"/>
      <c r="E24" s="96"/>
      <c r="F24" s="96"/>
      <c r="G24" s="96"/>
    </row>
    <row r="25" spans="1:7" ht="14.5" customHeight="1" thickBot="1" x14ac:dyDescent="0.4">
      <c r="A25" s="227"/>
      <c r="B25" s="120"/>
      <c r="C25" s="100"/>
      <c r="D25" s="123" t="s">
        <v>17</v>
      </c>
      <c r="E25" s="124" t="str">
        <f>IF((SUM(E19+E21+E23=0)), " ", IF(SUM(E19+E21+E23=100%),"100%","Must total 100%"))</f>
        <v xml:space="preserve"> </v>
      </c>
      <c r="F25" s="96"/>
      <c r="G25" s="96"/>
    </row>
    <row r="26" spans="1:7" x14ac:dyDescent="0.35">
      <c r="A26" s="100"/>
      <c r="B26" s="100"/>
      <c r="C26" s="100"/>
      <c r="D26" s="100"/>
      <c r="E26" s="96"/>
      <c r="F26" s="96"/>
      <c r="G26" s="96"/>
    </row>
    <row r="27" spans="1:7" x14ac:dyDescent="0.35">
      <c r="A27" s="125" t="s">
        <v>18</v>
      </c>
      <c r="B27" s="126"/>
      <c r="C27" s="126"/>
      <c r="D27" s="126"/>
      <c r="E27" s="108"/>
      <c r="F27" s="108"/>
      <c r="G27" s="108"/>
    </row>
    <row r="28" spans="1:7" ht="15" thickBot="1" x14ac:dyDescent="0.4">
      <c r="A28" s="96"/>
      <c r="B28" s="100"/>
      <c r="C28" s="100"/>
      <c r="D28" s="100"/>
      <c r="E28" s="96"/>
      <c r="F28" s="96"/>
      <c r="G28" s="96"/>
    </row>
    <row r="29" spans="1:7" ht="22" customHeight="1" thickBot="1" x14ac:dyDescent="0.4">
      <c r="A29" s="127" t="s">
        <v>19</v>
      </c>
      <c r="B29" s="128" t="s">
        <v>20</v>
      </c>
      <c r="C29" s="237" t="s">
        <v>21</v>
      </c>
      <c r="D29" s="238"/>
      <c r="E29" s="239" t="s">
        <v>22</v>
      </c>
      <c r="F29" s="240"/>
      <c r="G29" s="96"/>
    </row>
    <row r="30" spans="1:7" ht="22" customHeight="1" thickBot="1" x14ac:dyDescent="0.4">
      <c r="A30" s="48"/>
      <c r="B30" s="49">
        <f>'Summary of costs'!K29</f>
        <v>0</v>
      </c>
      <c r="C30" s="230">
        <f>'Summary of costs'!I29</f>
        <v>0</v>
      </c>
      <c r="D30" s="231"/>
      <c r="E30" s="235">
        <f>'Summary of costs'!B18+'Summary of costs'!B23</f>
        <v>0</v>
      </c>
      <c r="F30" s="236"/>
      <c r="G30" s="96"/>
    </row>
    <row r="31" spans="1:7" x14ac:dyDescent="0.35">
      <c r="A31" s="109"/>
      <c r="B31" s="129"/>
      <c r="C31" s="129"/>
      <c r="D31" s="96"/>
      <c r="E31" s="96"/>
      <c r="F31" s="96"/>
      <c r="G31" s="96"/>
    </row>
    <row r="32" spans="1:7" ht="48" customHeight="1" x14ac:dyDescent="0.35">
      <c r="A32" s="96"/>
      <c r="C32" s="96"/>
      <c r="D32" s="96"/>
      <c r="E32" s="229" t="s">
        <v>23</v>
      </c>
      <c r="F32" s="229"/>
      <c r="G32" s="96"/>
    </row>
    <row r="33" spans="1:7" x14ac:dyDescent="0.35">
      <c r="A33" s="96"/>
      <c r="B33" s="96"/>
      <c r="C33" s="96"/>
      <c r="D33" s="96"/>
      <c r="E33" s="96"/>
      <c r="F33" s="96"/>
      <c r="G33" s="96"/>
    </row>
    <row r="34" spans="1:7" x14ac:dyDescent="0.35">
      <c r="A34" s="96"/>
      <c r="B34" s="96"/>
      <c r="C34" s="96"/>
      <c r="D34" s="96"/>
      <c r="E34" s="96"/>
      <c r="F34" s="96"/>
      <c r="G34" s="96"/>
    </row>
    <row r="36" spans="1:7" x14ac:dyDescent="0.35">
      <c r="A36" s="130"/>
    </row>
  </sheetData>
  <sheetProtection formatColumns="0" formatRows="0"/>
  <mergeCells count="6">
    <mergeCell ref="E32:F32"/>
    <mergeCell ref="C30:D30"/>
    <mergeCell ref="B15:F15"/>
    <mergeCell ref="E30:F30"/>
    <mergeCell ref="C29:D29"/>
    <mergeCell ref="E29:F29"/>
  </mergeCells>
  <conditionalFormatting sqref="E25">
    <cfRule type="containsText" dxfId="33"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796875" defaultRowHeight="14.5" x14ac:dyDescent="0.35"/>
  <cols>
    <col min="1" max="1" width="33.1796875" customWidth="1"/>
    <col min="2" max="2" width="23.453125" customWidth="1"/>
    <col min="3" max="3" width="10.26953125" customWidth="1"/>
    <col min="4" max="4" width="16.54296875" customWidth="1"/>
  </cols>
  <sheetData>
    <row r="1" spans="1:5" x14ac:dyDescent="0.35">
      <c r="A1" s="93" t="s">
        <v>0</v>
      </c>
      <c r="B1" s="95"/>
      <c r="C1" s="95"/>
      <c r="D1" s="98"/>
      <c r="E1" s="98" t="s">
        <v>24</v>
      </c>
    </row>
    <row r="2" spans="1:5" x14ac:dyDescent="0.35">
      <c r="A2" s="100"/>
      <c r="B2" s="96"/>
      <c r="C2" s="96"/>
      <c r="D2" s="96"/>
    </row>
    <row r="3" spans="1:5" x14ac:dyDescent="0.35">
      <c r="A3" s="105" t="s">
        <v>25</v>
      </c>
      <c r="B3" s="107"/>
      <c r="C3" s="107"/>
      <c r="D3" s="107"/>
      <c r="E3" s="107"/>
    </row>
    <row r="4" spans="1:5" ht="15" thickBot="1" x14ac:dyDescent="0.4">
      <c r="A4" s="96"/>
      <c r="B4" s="93"/>
      <c r="C4" s="93"/>
      <c r="D4" s="93"/>
      <c r="E4" s="96"/>
    </row>
    <row r="5" spans="1:5" ht="22" customHeight="1" thickBot="1" x14ac:dyDescent="0.4">
      <c r="A5" s="132" t="s">
        <v>26</v>
      </c>
      <c r="B5" s="247"/>
      <c r="C5" s="248"/>
      <c r="D5" s="249"/>
      <c r="E5" s="96"/>
    </row>
    <row r="6" spans="1:5" x14ac:dyDescent="0.35">
      <c r="A6" s="114"/>
      <c r="B6" s="97"/>
      <c r="C6" s="97"/>
      <c r="D6" s="96"/>
      <c r="E6" s="96"/>
    </row>
    <row r="7" spans="1:5" ht="15" thickBot="1" x14ac:dyDescent="0.4">
      <c r="A7" s="114" t="s">
        <v>27</v>
      </c>
      <c r="B7" s="97"/>
      <c r="C7" s="97"/>
      <c r="D7" s="96"/>
      <c r="E7" s="96"/>
    </row>
    <row r="8" spans="1:5" ht="15" thickBot="1" x14ac:dyDescent="0.4">
      <c r="A8" s="114" t="s">
        <v>28</v>
      </c>
      <c r="B8" s="241"/>
      <c r="C8" s="242"/>
      <c r="D8" s="243"/>
      <c r="E8" s="96"/>
    </row>
    <row r="9" spans="1:5" ht="15" thickBot="1" x14ac:dyDescent="0.4">
      <c r="A9" s="114" t="s">
        <v>29</v>
      </c>
      <c r="B9" s="250"/>
      <c r="C9" s="251"/>
      <c r="D9" s="252"/>
      <c r="E9" s="96"/>
    </row>
    <row r="10" spans="1:5" ht="15" thickBot="1" x14ac:dyDescent="0.4">
      <c r="A10" s="114" t="s">
        <v>30</v>
      </c>
      <c r="B10" s="250"/>
      <c r="C10" s="251"/>
      <c r="D10" s="252"/>
      <c r="E10" s="96"/>
    </row>
    <row r="11" spans="1:5" ht="15" thickBot="1" x14ac:dyDescent="0.4">
      <c r="A11" s="114" t="s">
        <v>31</v>
      </c>
      <c r="B11" s="250"/>
      <c r="C11" s="251"/>
      <c r="D11" s="252"/>
      <c r="E11" s="96"/>
    </row>
    <row r="12" spans="1:5" ht="15" thickBot="1" x14ac:dyDescent="0.4">
      <c r="A12" s="114" t="s">
        <v>32</v>
      </c>
      <c r="B12" s="250"/>
      <c r="C12" s="251"/>
      <c r="D12" s="252"/>
      <c r="E12" s="96"/>
    </row>
    <row r="13" spans="1:5" ht="15" thickBot="1" x14ac:dyDescent="0.4">
      <c r="A13" s="114" t="s">
        <v>33</v>
      </c>
      <c r="B13" s="250"/>
      <c r="C13" s="251"/>
      <c r="D13" s="252"/>
      <c r="E13" s="96"/>
    </row>
    <row r="14" spans="1:5" ht="15" thickBot="1" x14ac:dyDescent="0.4">
      <c r="A14" s="114"/>
      <c r="B14" s="97"/>
      <c r="C14" s="97"/>
      <c r="D14" s="96"/>
      <c r="E14" s="96"/>
    </row>
    <row r="15" spans="1:5" ht="63" customHeight="1" thickBot="1" x14ac:dyDescent="0.4">
      <c r="A15" s="114" t="s">
        <v>34</v>
      </c>
      <c r="B15" s="244"/>
      <c r="C15" s="245"/>
      <c r="D15" s="246"/>
      <c r="E15" s="96"/>
    </row>
    <row r="16" spans="1:5" ht="15" thickBot="1" x14ac:dyDescent="0.4">
      <c r="A16" s="114"/>
      <c r="B16" s="97"/>
      <c r="C16" s="97"/>
      <c r="D16" s="96"/>
      <c r="E16" s="96"/>
    </row>
    <row r="17" spans="1:5" ht="15" thickBot="1" x14ac:dyDescent="0.4">
      <c r="A17" s="114" t="s">
        <v>35</v>
      </c>
      <c r="B17" s="241"/>
      <c r="C17" s="242"/>
      <c r="D17" s="243"/>
      <c r="E17" s="96"/>
    </row>
    <row r="18" spans="1:5" ht="15" thickBot="1" x14ac:dyDescent="0.4">
      <c r="A18" s="114" t="s">
        <v>36</v>
      </c>
      <c r="B18" s="241"/>
      <c r="C18" s="242"/>
      <c r="D18" s="243"/>
      <c r="E18" s="96"/>
    </row>
    <row r="19" spans="1:5" ht="15" thickBot="1" x14ac:dyDescent="0.4">
      <c r="A19" s="96" t="s">
        <v>37</v>
      </c>
      <c r="B19" s="8" t="s">
        <v>13</v>
      </c>
      <c r="C19" s="133" t="s">
        <v>38</v>
      </c>
      <c r="D19" s="96"/>
      <c r="E19" s="96"/>
    </row>
    <row r="20" spans="1:5" ht="14.5" customHeight="1" thickBot="1" x14ac:dyDescent="0.4">
      <c r="A20" s="114" t="s">
        <v>39</v>
      </c>
      <c r="B20" s="50"/>
      <c r="C20" s="97"/>
      <c r="D20" s="96"/>
      <c r="E20" s="96"/>
    </row>
    <row r="21" spans="1:5" ht="15" thickBot="1" x14ac:dyDescent="0.4">
      <c r="A21" s="114" t="s">
        <v>40</v>
      </c>
      <c r="B21" s="10"/>
      <c r="C21" s="97"/>
      <c r="D21" s="96"/>
      <c r="E21" s="96"/>
    </row>
    <row r="22" spans="1:5" ht="15" thickBot="1" x14ac:dyDescent="0.4">
      <c r="A22" s="114" t="s">
        <v>41</v>
      </c>
      <c r="B22" s="51"/>
      <c r="C22" s="97"/>
      <c r="D22" s="96"/>
      <c r="E22" s="96"/>
    </row>
    <row r="23" spans="1:5" ht="15" thickBot="1" x14ac:dyDescent="0.4">
      <c r="A23" s="114" t="s">
        <v>42</v>
      </c>
      <c r="B23" s="9"/>
      <c r="C23" s="97"/>
      <c r="D23" s="96"/>
      <c r="E23" s="96"/>
    </row>
    <row r="24" spans="1:5" ht="15" thickBot="1" x14ac:dyDescent="0.4">
      <c r="A24" s="114" t="s">
        <v>43</v>
      </c>
      <c r="B24" s="9"/>
      <c r="C24" s="97"/>
      <c r="D24" s="96"/>
      <c r="E24" s="96"/>
    </row>
    <row r="25" spans="1:5" ht="29.15" customHeight="1" thickBot="1" x14ac:dyDescent="0.4">
      <c r="A25" s="134" t="s">
        <v>44</v>
      </c>
      <c r="B25" s="8"/>
      <c r="C25" s="97"/>
      <c r="D25" s="96"/>
      <c r="E25" s="96"/>
    </row>
    <row r="26" spans="1:5" ht="15" thickBot="1" x14ac:dyDescent="0.4">
      <c r="A26" s="114" t="s">
        <v>45</v>
      </c>
      <c r="B26" s="9"/>
      <c r="C26" s="97"/>
      <c r="D26" s="96"/>
      <c r="E26" s="96"/>
    </row>
    <row r="27" spans="1:5" ht="15" thickBot="1" x14ac:dyDescent="0.4">
      <c r="A27" s="114" t="s">
        <v>46</v>
      </c>
      <c r="B27" s="9"/>
      <c r="C27" s="97"/>
      <c r="D27" s="96"/>
      <c r="E27" s="96"/>
    </row>
    <row r="28" spans="1:5" ht="15" thickBot="1" x14ac:dyDescent="0.4">
      <c r="A28" s="114" t="s">
        <v>47</v>
      </c>
      <c r="B28" s="50"/>
      <c r="C28" s="135" t="s">
        <v>48</v>
      </c>
      <c r="D28" s="96"/>
      <c r="E28" s="96"/>
    </row>
    <row r="29" spans="1:5" x14ac:dyDescent="0.35">
      <c r="B29" s="97"/>
      <c r="C29" s="97"/>
      <c r="D29" s="96"/>
      <c r="E29" s="96"/>
    </row>
    <row r="30" spans="1:5" ht="15" thickBot="1" x14ac:dyDescent="0.4">
      <c r="A30" s="125" t="s">
        <v>49</v>
      </c>
      <c r="B30" s="126"/>
      <c r="C30" s="126"/>
      <c r="D30" s="107"/>
      <c r="E30" s="107"/>
    </row>
    <row r="31" spans="1:5" ht="15" thickBot="1" x14ac:dyDescent="0.4">
      <c r="A31" s="96" t="s">
        <v>50</v>
      </c>
      <c r="B31" s="96"/>
      <c r="C31" s="96"/>
      <c r="D31" s="1" t="s">
        <v>13</v>
      </c>
      <c r="E31" s="96"/>
    </row>
    <row r="32" spans="1:5" x14ac:dyDescent="0.35">
      <c r="A32" s="96"/>
      <c r="B32" s="96"/>
      <c r="C32" s="96"/>
      <c r="D32" s="96"/>
      <c r="E32" s="96"/>
    </row>
    <row r="33" spans="1:5" ht="15" thickBot="1" x14ac:dyDescent="0.4">
      <c r="A33" s="125" t="s">
        <v>51</v>
      </c>
      <c r="B33" s="126"/>
      <c r="C33" s="126"/>
      <c r="D33" s="107"/>
      <c r="E33" s="107"/>
    </row>
    <row r="34" spans="1:5" ht="15" thickBot="1" x14ac:dyDescent="0.4">
      <c r="A34" s="96" t="s">
        <v>52</v>
      </c>
      <c r="B34" s="96"/>
      <c r="C34" s="96"/>
      <c r="D34" s="1" t="s">
        <v>13</v>
      </c>
      <c r="E34" s="96"/>
    </row>
    <row r="35" spans="1:5" x14ac:dyDescent="0.35">
      <c r="B35" s="96"/>
      <c r="C35" s="96"/>
      <c r="D35" s="96"/>
      <c r="E35" s="96"/>
    </row>
    <row r="36" spans="1:5" ht="15" thickBot="1" x14ac:dyDescent="0.4">
      <c r="A36" s="96" t="s">
        <v>53</v>
      </c>
      <c r="B36" s="96"/>
      <c r="C36" s="96"/>
      <c r="D36" s="96"/>
      <c r="E36" s="96"/>
    </row>
    <row r="37" spans="1:5" ht="15" thickBot="1" x14ac:dyDescent="0.4">
      <c r="A37" s="102" t="s">
        <v>54</v>
      </c>
      <c r="B37" s="102"/>
      <c r="C37" s="102"/>
      <c r="D37" s="137"/>
      <c r="E37" s="96"/>
    </row>
    <row r="38" spans="1:5" x14ac:dyDescent="0.35">
      <c r="A38" s="102"/>
      <c r="B38" s="102"/>
      <c r="C38" s="102"/>
      <c r="D38" s="102"/>
      <c r="E38" s="96"/>
    </row>
    <row r="39" spans="1:5" x14ac:dyDescent="0.35">
      <c r="A39" s="102"/>
      <c r="B39" s="102"/>
      <c r="C39" s="102"/>
      <c r="D39" s="102"/>
      <c r="E39" s="96"/>
    </row>
    <row r="40" spans="1:5" x14ac:dyDescent="0.35">
      <c r="A40" s="102"/>
      <c r="B40" s="102"/>
      <c r="C40" s="102"/>
      <c r="D40" s="102"/>
      <c r="E40" s="96"/>
    </row>
    <row r="41" spans="1:5" x14ac:dyDescent="0.35">
      <c r="A41" s="102"/>
      <c r="B41" s="102"/>
      <c r="C41" s="102"/>
      <c r="D41" s="102"/>
      <c r="E41" s="96"/>
    </row>
    <row r="42" spans="1:5" x14ac:dyDescent="0.35">
      <c r="A42" s="102"/>
      <c r="B42" s="102"/>
      <c r="C42" s="102"/>
      <c r="D42" s="102"/>
      <c r="E42" s="96"/>
    </row>
    <row r="43" spans="1:5" x14ac:dyDescent="0.35">
      <c r="A43" s="102"/>
      <c r="B43" s="102"/>
      <c r="C43" s="102"/>
      <c r="D43" s="102"/>
      <c r="E43" s="96"/>
    </row>
    <row r="44" spans="1:5" x14ac:dyDescent="0.35">
      <c r="A44" s="136"/>
      <c r="B44" s="102"/>
      <c r="C44" s="102"/>
      <c r="D44" s="96"/>
      <c r="E44" s="96"/>
    </row>
  </sheetData>
  <sheetProtection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display="European Commission Recommendation of 6 May 2003"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zoomScaleNormal="100" workbookViewId="0">
      <selection activeCell="A21" sqref="A21:H21"/>
    </sheetView>
  </sheetViews>
  <sheetFormatPr defaultColWidth="9.1796875" defaultRowHeight="14.5" x14ac:dyDescent="0.35"/>
  <cols>
    <col min="1" max="1" width="10.453125" customWidth="1"/>
    <col min="2" max="2" width="13.81640625" customWidth="1"/>
    <col min="3" max="3" width="19.7265625" customWidth="1"/>
    <col min="4" max="4" width="45.7265625" customWidth="1"/>
    <col min="5" max="5" width="12.26953125" customWidth="1"/>
    <col min="6" max="6" width="9.81640625" customWidth="1"/>
  </cols>
  <sheetData>
    <row r="1" spans="1:8" x14ac:dyDescent="0.35">
      <c r="A1" s="93" t="s">
        <v>0</v>
      </c>
      <c r="B1" s="94"/>
      <c r="C1" s="99"/>
      <c r="D1" s="99"/>
      <c r="E1" s="93"/>
      <c r="F1" s="138"/>
      <c r="G1" s="96"/>
      <c r="H1" s="98" t="s">
        <v>55</v>
      </c>
    </row>
    <row r="2" spans="1:8" x14ac:dyDescent="0.35">
      <c r="A2" s="93"/>
      <c r="B2" s="93"/>
      <c r="C2" s="93"/>
      <c r="D2" s="93"/>
      <c r="E2" s="93"/>
      <c r="F2" s="138"/>
      <c r="G2" s="96"/>
      <c r="H2" s="96"/>
    </row>
    <row r="3" spans="1:8" x14ac:dyDescent="0.35">
      <c r="A3" s="125" t="s">
        <v>56</v>
      </c>
      <c r="B3" s="106"/>
      <c r="C3" s="107"/>
      <c r="D3" s="107"/>
      <c r="E3" s="107"/>
      <c r="F3" s="139"/>
      <c r="G3" s="139"/>
      <c r="H3" s="139"/>
    </row>
    <row r="4" spans="1:8" ht="10" customHeight="1" thickBot="1" x14ac:dyDescent="0.4">
      <c r="A4" s="100"/>
      <c r="B4" s="100"/>
      <c r="C4" s="100"/>
      <c r="D4" s="100"/>
      <c r="E4" s="100"/>
      <c r="F4" s="100"/>
      <c r="G4" s="96"/>
      <c r="H4" s="96"/>
    </row>
    <row r="5" spans="1:8" ht="15" thickBot="1" x14ac:dyDescent="0.4">
      <c r="A5" s="100" t="s">
        <v>57</v>
      </c>
      <c r="B5" s="100"/>
      <c r="C5" s="100"/>
      <c r="D5" s="100"/>
      <c r="E5" s="1">
        <v>260</v>
      </c>
      <c r="F5" s="100" t="s">
        <v>58</v>
      </c>
      <c r="G5" s="96"/>
      <c r="H5" s="96"/>
    </row>
    <row r="6" spans="1:8" ht="10" customHeight="1" thickBot="1" x14ac:dyDescent="0.4">
      <c r="A6" s="100"/>
      <c r="B6" s="100"/>
      <c r="C6" s="100"/>
      <c r="D6" s="100"/>
      <c r="E6" s="100"/>
      <c r="F6" s="100"/>
      <c r="G6" s="96"/>
      <c r="H6" s="96"/>
    </row>
    <row r="7" spans="1:8" ht="15" thickBot="1" x14ac:dyDescent="0.4">
      <c r="A7" s="100" t="s">
        <v>59</v>
      </c>
      <c r="B7" s="100"/>
      <c r="C7" s="100"/>
      <c r="D7" s="100"/>
      <c r="E7" s="1">
        <v>8</v>
      </c>
      <c r="F7" s="100" t="s">
        <v>58</v>
      </c>
      <c r="G7" s="96"/>
      <c r="H7" s="96"/>
    </row>
    <row r="8" spans="1:8" ht="10" customHeight="1" thickBot="1" x14ac:dyDescent="0.4">
      <c r="A8" s="100"/>
      <c r="B8" s="100"/>
      <c r="C8" s="100"/>
      <c r="D8" s="100"/>
      <c r="E8" s="100"/>
      <c r="F8" s="100"/>
      <c r="G8" s="96"/>
      <c r="H8" s="96"/>
    </row>
    <row r="9" spans="1:8" ht="15" thickBot="1" x14ac:dyDescent="0.4">
      <c r="A9" s="100" t="s">
        <v>60</v>
      </c>
      <c r="B9" s="100"/>
      <c r="C9" s="100"/>
      <c r="D9" s="100"/>
      <c r="E9" s="6"/>
      <c r="F9" s="100" t="s">
        <v>58</v>
      </c>
      <c r="G9" s="96"/>
      <c r="H9" s="96"/>
    </row>
    <row r="10" spans="1:8" ht="10" customHeight="1" thickBot="1" x14ac:dyDescent="0.4">
      <c r="A10" s="100"/>
      <c r="B10" s="100"/>
      <c r="C10" s="100"/>
      <c r="D10" s="100"/>
      <c r="E10" s="100"/>
      <c r="F10" s="100"/>
      <c r="G10" s="96"/>
      <c r="H10" s="96"/>
    </row>
    <row r="11" spans="1:8" ht="15" thickBot="1" x14ac:dyDescent="0.4">
      <c r="A11" s="100" t="s">
        <v>61</v>
      </c>
      <c r="B11" s="100"/>
      <c r="C11" s="100"/>
      <c r="D11" s="100"/>
      <c r="E11" s="140">
        <f>E5-E7-E9</f>
        <v>252</v>
      </c>
      <c r="F11" s="100" t="s">
        <v>58</v>
      </c>
      <c r="G11" s="96"/>
      <c r="H11" s="96"/>
    </row>
    <row r="12" spans="1:8" ht="10" customHeight="1" thickBot="1" x14ac:dyDescent="0.4">
      <c r="A12" s="100"/>
      <c r="B12" s="100"/>
      <c r="C12" s="100"/>
      <c r="D12" s="100"/>
      <c r="E12" s="104"/>
      <c r="F12" s="100"/>
      <c r="G12" s="96"/>
      <c r="H12" s="96"/>
    </row>
    <row r="13" spans="1:8" ht="15" thickBot="1" x14ac:dyDescent="0.4">
      <c r="A13" s="100" t="s">
        <v>62</v>
      </c>
      <c r="B13" s="100"/>
      <c r="C13" s="100"/>
      <c r="D13" s="100"/>
      <c r="E13" s="2" t="s">
        <v>13</v>
      </c>
      <c r="F13" s="100"/>
      <c r="G13" s="96"/>
      <c r="H13" s="96"/>
    </row>
    <row r="14" spans="1:8" ht="15" thickBot="1" x14ac:dyDescent="0.4">
      <c r="A14" s="100" t="s">
        <v>63</v>
      </c>
      <c r="B14" s="100"/>
      <c r="C14" s="100"/>
      <c r="D14" s="100"/>
      <c r="E14" s="5"/>
      <c r="F14" s="101"/>
      <c r="G14" s="96"/>
      <c r="H14" s="96"/>
    </row>
    <row r="15" spans="1:8" ht="15" thickBot="1" x14ac:dyDescent="0.4">
      <c r="A15" s="100"/>
      <c r="B15" s="100"/>
      <c r="C15" s="100"/>
      <c r="D15" s="100"/>
      <c r="E15" s="104"/>
      <c r="F15" s="100"/>
      <c r="G15" s="96"/>
      <c r="H15" s="96"/>
    </row>
    <row r="16" spans="1:8" ht="15" thickBot="1" x14ac:dyDescent="0.4">
      <c r="A16" s="100" t="s">
        <v>64</v>
      </c>
      <c r="B16" s="100"/>
      <c r="C16" s="100"/>
      <c r="D16" s="100"/>
      <c r="E16" s="4" t="s">
        <v>13</v>
      </c>
      <c r="F16" s="100"/>
      <c r="G16" s="96"/>
      <c r="H16" s="96"/>
    </row>
    <row r="17" spans="1:8" ht="15" thickBot="1" x14ac:dyDescent="0.4">
      <c r="A17" s="100" t="s">
        <v>65</v>
      </c>
      <c r="B17" s="100"/>
      <c r="C17" s="100"/>
      <c r="D17" s="100"/>
      <c r="E17" s="3"/>
      <c r="F17" s="101"/>
      <c r="G17" s="96"/>
      <c r="H17" s="96"/>
    </row>
    <row r="18" spans="1:8" ht="11.5" customHeight="1" x14ac:dyDescent="0.35">
      <c r="A18" s="100"/>
      <c r="B18" s="100"/>
      <c r="C18" s="100"/>
      <c r="D18" s="100"/>
      <c r="E18" s="100"/>
      <c r="F18" s="100"/>
      <c r="G18" s="96"/>
      <c r="H18" s="96"/>
    </row>
    <row r="19" spans="1:8" ht="11.5" customHeight="1" x14ac:dyDescent="0.35">
      <c r="A19" s="141" t="s">
        <v>66</v>
      </c>
      <c r="B19" s="100"/>
      <c r="C19" s="100"/>
      <c r="D19" s="100"/>
      <c r="E19" s="100"/>
      <c r="F19" s="100"/>
      <c r="G19" s="96"/>
      <c r="H19" s="96"/>
    </row>
    <row r="20" spans="1:8" x14ac:dyDescent="0.35">
      <c r="A20" s="93" t="s">
        <v>67</v>
      </c>
      <c r="B20" s="141"/>
      <c r="C20" s="141"/>
      <c r="D20" s="142"/>
      <c r="E20" s="141"/>
      <c r="F20" s="141"/>
      <c r="G20" s="96"/>
      <c r="H20" s="96"/>
    </row>
    <row r="21" spans="1:8" ht="29.5" customHeight="1" x14ac:dyDescent="0.35">
      <c r="A21" s="253" t="s">
        <v>68</v>
      </c>
      <c r="B21" s="253"/>
      <c r="C21" s="253"/>
      <c r="D21" s="253"/>
      <c r="E21" s="253"/>
      <c r="F21" s="253"/>
      <c r="G21" s="253"/>
      <c r="H21" s="253"/>
    </row>
    <row r="22" spans="1:8" ht="14.5" customHeight="1" thickBot="1" x14ac:dyDescent="0.4">
      <c r="A22" s="96"/>
      <c r="B22" s="96"/>
      <c r="C22" s="96"/>
      <c r="D22" s="96"/>
      <c r="E22" s="96"/>
      <c r="F22" s="96"/>
      <c r="G22" s="96"/>
      <c r="H22" s="96"/>
    </row>
    <row r="23" spans="1:8" ht="15" thickBot="1" x14ac:dyDescent="0.4">
      <c r="A23" s="96"/>
      <c r="B23" s="96"/>
      <c r="C23" s="143" t="s">
        <v>69</v>
      </c>
      <c r="D23" s="144" t="s">
        <v>70</v>
      </c>
      <c r="E23" s="96"/>
      <c r="F23" s="96"/>
      <c r="G23" s="96"/>
      <c r="H23" s="96"/>
    </row>
    <row r="24" spans="1:8" ht="15" thickBot="1" x14ac:dyDescent="0.4">
      <c r="A24" s="96"/>
      <c r="B24" s="96"/>
      <c r="C24" s="145">
        <v>1</v>
      </c>
      <c r="D24" s="47"/>
      <c r="E24" s="96"/>
      <c r="F24" s="96"/>
      <c r="G24" s="96"/>
      <c r="H24" s="96"/>
    </row>
    <row r="25" spans="1:8" ht="15" thickBot="1" x14ac:dyDescent="0.4">
      <c r="A25" s="96"/>
      <c r="B25" s="96"/>
      <c r="C25" s="145">
        <v>2</v>
      </c>
      <c r="D25" s="47"/>
      <c r="E25" s="96"/>
      <c r="F25" s="96"/>
      <c r="G25" s="96"/>
      <c r="H25" s="96"/>
    </row>
    <row r="26" spans="1:8" ht="15" thickBot="1" x14ac:dyDescent="0.4">
      <c r="A26" s="96"/>
      <c r="B26" s="96"/>
      <c r="C26" s="146">
        <v>3</v>
      </c>
      <c r="D26" s="47"/>
      <c r="E26" s="96"/>
      <c r="F26" s="96"/>
      <c r="G26" s="96"/>
      <c r="H26" s="96"/>
    </row>
    <row r="27" spans="1:8" ht="15" thickBot="1" x14ac:dyDescent="0.4">
      <c r="A27" s="96"/>
      <c r="B27" s="96"/>
      <c r="C27" s="145">
        <v>4</v>
      </c>
      <c r="D27" s="47"/>
      <c r="E27" s="96"/>
      <c r="F27" s="96"/>
      <c r="G27" s="96"/>
      <c r="H27" s="96"/>
    </row>
    <row r="28" spans="1:8" ht="15" thickBot="1" x14ac:dyDescent="0.4">
      <c r="A28" s="96"/>
      <c r="B28" s="96"/>
      <c r="C28" s="145">
        <v>5</v>
      </c>
      <c r="D28" s="47"/>
      <c r="E28" s="96"/>
      <c r="F28" s="96"/>
      <c r="G28" s="96"/>
      <c r="H28" s="96"/>
    </row>
    <row r="29" spans="1:8" ht="15" thickBot="1" x14ac:dyDescent="0.4">
      <c r="A29" s="96"/>
      <c r="B29" s="96"/>
      <c r="C29" s="145">
        <v>6</v>
      </c>
      <c r="D29" s="47"/>
      <c r="E29" s="96"/>
      <c r="F29" s="96"/>
      <c r="G29" s="96"/>
      <c r="H29" s="96"/>
    </row>
    <row r="30" spans="1:8" ht="15" thickBot="1" x14ac:dyDescent="0.4">
      <c r="A30" s="96"/>
      <c r="B30" s="96"/>
      <c r="C30" s="145">
        <v>7</v>
      </c>
      <c r="D30" s="47"/>
      <c r="E30" s="96"/>
      <c r="F30" s="96"/>
      <c r="G30" s="96"/>
      <c r="H30" s="96"/>
    </row>
    <row r="31" spans="1:8" ht="15" thickBot="1" x14ac:dyDescent="0.4">
      <c r="A31" s="96"/>
      <c r="B31" s="96"/>
      <c r="C31" s="145">
        <v>8</v>
      </c>
      <c r="D31" s="47"/>
      <c r="E31" s="96"/>
      <c r="F31" s="96"/>
      <c r="G31" s="96"/>
      <c r="H31" s="96"/>
    </row>
    <row r="32" spans="1:8" ht="15" thickBot="1" x14ac:dyDescent="0.4">
      <c r="A32" s="96"/>
      <c r="B32" s="96"/>
      <c r="C32" s="96"/>
      <c r="D32" s="96"/>
      <c r="E32" s="96"/>
      <c r="F32" s="96"/>
      <c r="G32" s="96"/>
      <c r="H32" s="96"/>
    </row>
    <row r="33" spans="1:8" ht="15" thickBot="1" x14ac:dyDescent="0.4">
      <c r="A33" s="98"/>
      <c r="B33" s="96"/>
      <c r="C33" s="147" t="s">
        <v>71</v>
      </c>
      <c r="D33" s="148">
        <f>SUM(D24:D31)</f>
        <v>0</v>
      </c>
      <c r="E33" s="96"/>
      <c r="F33" s="96"/>
      <c r="G33" s="96"/>
      <c r="H33" s="96"/>
    </row>
  </sheetData>
  <sheetProtection formatColumns="0" formatRows="0"/>
  <mergeCells count="1">
    <mergeCell ref="A21:H21"/>
  </mergeCells>
  <conditionalFormatting sqref="E17">
    <cfRule type="cellIs" dxfId="32" priority="1" operator="equal">
      <formula>0</formula>
    </cfRule>
    <cfRule type="cellIs" dxfId="31" priority="4" operator="lessThan">
      <formula>0.6</formula>
    </cfRule>
  </conditionalFormatting>
  <conditionalFormatting sqref="E14">
    <cfRule type="cellIs" dxfId="30" priority="2" operator="equal">
      <formula>0</formula>
    </cfRule>
    <cfRule type="cellIs" dxfId="29" priority="3" operator="lessThan">
      <formula>0.5</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zoomScaleNormal="100" zoomScaleSheetLayoutView="120" workbookViewId="0"/>
  </sheetViews>
  <sheetFormatPr defaultColWidth="9.1796875" defaultRowHeight="14.5" x14ac:dyDescent="0.35"/>
  <cols>
    <col min="1" max="1" width="23.54296875" customWidth="1"/>
    <col min="2" max="2" width="18.7265625" customWidth="1"/>
    <col min="3" max="3" width="17.1796875" customWidth="1"/>
    <col min="4" max="4" width="31" customWidth="1"/>
    <col min="5" max="5" width="15.26953125" customWidth="1"/>
    <col min="6" max="6" width="21.1796875" customWidth="1"/>
  </cols>
  <sheetData>
    <row r="1" spans="1:6" x14ac:dyDescent="0.35">
      <c r="A1" s="93" t="s">
        <v>0</v>
      </c>
      <c r="B1" s="94"/>
      <c r="C1" s="99"/>
      <c r="D1" s="99"/>
      <c r="E1" s="93"/>
      <c r="F1" s="98" t="s">
        <v>72</v>
      </c>
    </row>
    <row r="2" spans="1:6" x14ac:dyDescent="0.35">
      <c r="A2" s="93"/>
      <c r="B2" s="93"/>
      <c r="C2" s="93"/>
      <c r="D2" s="93"/>
      <c r="E2" s="93"/>
      <c r="F2" s="96"/>
    </row>
    <row r="3" spans="1:6" x14ac:dyDescent="0.35">
      <c r="A3" s="125" t="s">
        <v>73</v>
      </c>
      <c r="B3" s="126"/>
      <c r="C3" s="107"/>
      <c r="D3" s="107"/>
      <c r="E3" s="107"/>
      <c r="F3" s="107"/>
    </row>
    <row r="4" spans="1:6" ht="15" thickBot="1" x14ac:dyDescent="0.4">
      <c r="A4" s="100"/>
      <c r="B4" s="100"/>
      <c r="C4" s="100"/>
      <c r="D4" s="100"/>
      <c r="E4" s="100"/>
      <c r="F4" s="100"/>
    </row>
    <row r="5" spans="1:6" ht="15" thickBot="1" x14ac:dyDescent="0.4">
      <c r="A5" s="100" t="s">
        <v>74</v>
      </c>
      <c r="B5" s="100"/>
      <c r="C5" s="100"/>
      <c r="D5" s="100"/>
      <c r="E5" s="100"/>
      <c r="F5" s="78" t="s">
        <v>13</v>
      </c>
    </row>
    <row r="6" spans="1:6" x14ac:dyDescent="0.35">
      <c r="A6" s="109"/>
      <c r="B6" s="109"/>
      <c r="C6" s="109"/>
      <c r="D6" s="109"/>
      <c r="E6" s="109"/>
      <c r="F6" s="100"/>
    </row>
    <row r="7" spans="1:6" x14ac:dyDescent="0.35">
      <c r="A7" s="96" t="s">
        <v>75</v>
      </c>
      <c r="B7" s="96"/>
      <c r="C7" s="96"/>
      <c r="D7" s="96"/>
      <c r="E7" s="96"/>
      <c r="F7" s="96"/>
    </row>
    <row r="8" spans="1:6" ht="15" thickBot="1" x14ac:dyDescent="0.4">
      <c r="A8" s="96"/>
      <c r="B8" s="96"/>
      <c r="C8" s="96"/>
      <c r="D8" s="96"/>
      <c r="E8" s="96"/>
      <c r="F8" s="96"/>
    </row>
    <row r="9" spans="1:6" ht="44" thickBot="1" x14ac:dyDescent="0.4">
      <c r="A9" s="27" t="s">
        <v>76</v>
      </c>
      <c r="B9" s="149" t="s">
        <v>77</v>
      </c>
      <c r="C9" s="27" t="s">
        <v>78</v>
      </c>
      <c r="D9" s="27" t="s">
        <v>79</v>
      </c>
      <c r="E9" s="27" t="s">
        <v>80</v>
      </c>
      <c r="F9" s="27" t="s">
        <v>81</v>
      </c>
    </row>
    <row r="10" spans="1:6" x14ac:dyDescent="0.35">
      <c r="A10" s="19"/>
      <c r="B10" s="20"/>
      <c r="C10" s="68"/>
      <c r="D10" s="68"/>
      <c r="E10" s="21"/>
      <c r="F10" s="150">
        <f>C10/12*E10+D10</f>
        <v>0</v>
      </c>
    </row>
    <row r="11" spans="1:6" x14ac:dyDescent="0.35">
      <c r="A11" s="22"/>
      <c r="B11" s="23"/>
      <c r="C11" s="69"/>
      <c r="D11" s="69"/>
      <c r="E11" s="24"/>
      <c r="F11" s="151">
        <f t="shared" ref="F11:F28" si="0">C11/12*E11+D11</f>
        <v>0</v>
      </c>
    </row>
    <row r="12" spans="1:6" x14ac:dyDescent="0.35">
      <c r="A12" s="22"/>
      <c r="B12" s="23"/>
      <c r="C12" s="69"/>
      <c r="D12" s="69"/>
      <c r="E12" s="24"/>
      <c r="F12" s="151">
        <f t="shared" si="0"/>
        <v>0</v>
      </c>
    </row>
    <row r="13" spans="1:6" x14ac:dyDescent="0.35">
      <c r="A13" s="22"/>
      <c r="B13" s="23"/>
      <c r="C13" s="70"/>
      <c r="D13" s="70"/>
      <c r="E13" s="22"/>
      <c r="F13" s="151">
        <f t="shared" si="0"/>
        <v>0</v>
      </c>
    </row>
    <row r="14" spans="1:6" x14ac:dyDescent="0.35">
      <c r="A14" s="22"/>
      <c r="B14" s="23"/>
      <c r="C14" s="70"/>
      <c r="D14" s="70"/>
      <c r="E14" s="22"/>
      <c r="F14" s="151">
        <f t="shared" si="0"/>
        <v>0</v>
      </c>
    </row>
    <row r="15" spans="1:6" x14ac:dyDescent="0.35">
      <c r="A15" s="22"/>
      <c r="B15" s="22"/>
      <c r="C15" s="69"/>
      <c r="D15" s="69"/>
      <c r="E15" s="25"/>
      <c r="F15" s="151">
        <f t="shared" si="0"/>
        <v>0</v>
      </c>
    </row>
    <row r="16" spans="1:6" x14ac:dyDescent="0.35">
      <c r="A16" s="22"/>
      <c r="B16" s="22"/>
      <c r="C16" s="69"/>
      <c r="D16" s="69"/>
      <c r="E16" s="25"/>
      <c r="F16" s="151">
        <f t="shared" si="0"/>
        <v>0</v>
      </c>
    </row>
    <row r="17" spans="1:6" x14ac:dyDescent="0.35">
      <c r="A17" s="22"/>
      <c r="B17" s="22"/>
      <c r="C17" s="69"/>
      <c r="D17" s="69"/>
      <c r="E17" s="25"/>
      <c r="F17" s="151">
        <f t="shared" si="0"/>
        <v>0</v>
      </c>
    </row>
    <row r="18" spans="1:6" x14ac:dyDescent="0.35">
      <c r="A18" s="22"/>
      <c r="B18" s="22"/>
      <c r="C18" s="69"/>
      <c r="D18" s="69"/>
      <c r="E18" s="25"/>
      <c r="F18" s="151">
        <f t="shared" si="0"/>
        <v>0</v>
      </c>
    </row>
    <row r="19" spans="1:6" x14ac:dyDescent="0.35">
      <c r="A19" s="22"/>
      <c r="B19" s="22"/>
      <c r="C19" s="69"/>
      <c r="D19" s="69"/>
      <c r="E19" s="25"/>
      <c r="F19" s="151">
        <f t="shared" si="0"/>
        <v>0</v>
      </c>
    </row>
    <row r="20" spans="1:6" x14ac:dyDescent="0.35">
      <c r="A20" s="22"/>
      <c r="B20" s="22"/>
      <c r="C20" s="69"/>
      <c r="D20" s="69"/>
      <c r="E20" s="25"/>
      <c r="F20" s="151">
        <f t="shared" si="0"/>
        <v>0</v>
      </c>
    </row>
    <row r="21" spans="1:6" x14ac:dyDescent="0.35">
      <c r="A21" s="25"/>
      <c r="B21" s="25"/>
      <c r="C21" s="71"/>
      <c r="D21" s="71"/>
      <c r="E21" s="25"/>
      <c r="F21" s="151">
        <f t="shared" si="0"/>
        <v>0</v>
      </c>
    </row>
    <row r="22" spans="1:6" x14ac:dyDescent="0.35">
      <c r="A22" s="25"/>
      <c r="B22" s="25"/>
      <c r="C22" s="71"/>
      <c r="D22" s="71"/>
      <c r="E22" s="25"/>
      <c r="F22" s="151">
        <f t="shared" si="0"/>
        <v>0</v>
      </c>
    </row>
    <row r="23" spans="1:6" x14ac:dyDescent="0.35">
      <c r="A23" s="25"/>
      <c r="B23" s="25"/>
      <c r="C23" s="71"/>
      <c r="D23" s="71"/>
      <c r="E23" s="25"/>
      <c r="F23" s="151">
        <f t="shared" si="0"/>
        <v>0</v>
      </c>
    </row>
    <row r="24" spans="1:6" x14ac:dyDescent="0.35">
      <c r="A24" s="25"/>
      <c r="B24" s="25"/>
      <c r="C24" s="71"/>
      <c r="D24" s="71"/>
      <c r="E24" s="25"/>
      <c r="F24" s="151">
        <f t="shared" si="0"/>
        <v>0</v>
      </c>
    </row>
    <row r="25" spans="1:6" x14ac:dyDescent="0.35">
      <c r="A25" s="25"/>
      <c r="B25" s="25"/>
      <c r="C25" s="71"/>
      <c r="D25" s="71"/>
      <c r="E25" s="25"/>
      <c r="F25" s="151">
        <f t="shared" si="0"/>
        <v>0</v>
      </c>
    </row>
    <row r="26" spans="1:6" x14ac:dyDescent="0.35">
      <c r="A26" s="25"/>
      <c r="B26" s="25"/>
      <c r="C26" s="71"/>
      <c r="D26" s="71"/>
      <c r="E26" s="25"/>
      <c r="F26" s="151">
        <f t="shared" si="0"/>
        <v>0</v>
      </c>
    </row>
    <row r="27" spans="1:6" x14ac:dyDescent="0.35">
      <c r="A27" s="25"/>
      <c r="B27" s="25"/>
      <c r="C27" s="71"/>
      <c r="D27" s="71"/>
      <c r="E27" s="25"/>
      <c r="F27" s="151">
        <f t="shared" si="0"/>
        <v>0</v>
      </c>
    </row>
    <row r="28" spans="1:6" ht="15" thickBot="1" x14ac:dyDescent="0.4">
      <c r="A28" s="26"/>
      <c r="B28" s="26"/>
      <c r="C28" s="72"/>
      <c r="D28" s="72"/>
      <c r="E28" s="26"/>
      <c r="F28" s="152">
        <f t="shared" si="0"/>
        <v>0</v>
      </c>
    </row>
    <row r="29" spans="1:6" ht="15" thickBot="1" x14ac:dyDescent="0.4">
      <c r="A29" s="96"/>
      <c r="B29" s="96"/>
      <c r="C29" s="96"/>
      <c r="D29" s="96"/>
      <c r="E29" s="96"/>
      <c r="F29" s="153"/>
    </row>
    <row r="30" spans="1:6" ht="15" thickBot="1" x14ac:dyDescent="0.4">
      <c r="A30" s="96"/>
      <c r="B30" s="96"/>
      <c r="C30" s="96"/>
      <c r="D30" s="254" t="s">
        <v>82</v>
      </c>
      <c r="E30" s="255"/>
      <c r="F30" s="148">
        <f>IF(F5="Yes",(SUM(F10:F28)), 0)</f>
        <v>0</v>
      </c>
    </row>
    <row r="31" spans="1:6" x14ac:dyDescent="0.35">
      <c r="A31" s="96"/>
      <c r="B31" s="96"/>
      <c r="C31" s="96"/>
      <c r="D31" s="96"/>
      <c r="E31" s="96"/>
      <c r="F31" s="96"/>
    </row>
  </sheetData>
  <sheetProtection formatColumns="0" formatRows="0"/>
  <mergeCells count="1">
    <mergeCell ref="D30:E30"/>
  </mergeCells>
  <conditionalFormatting sqref="F5">
    <cfRule type="containsText" dxfId="28" priority="1" operator="containsText" text="Yes">
      <formula>NOT(ISERROR(SEARCH("Yes",F5)))</formula>
    </cfRule>
    <cfRule type="containsText" dxfId="27" priority="2" operator="containsText" text="No">
      <formula>NOT(ISERROR(SEARCH("No",F5)))</formula>
    </cfRule>
    <cfRule type="containsText" dxfId="26"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
  <sheetViews>
    <sheetView zoomScaleNormal="100" workbookViewId="0"/>
  </sheetViews>
  <sheetFormatPr defaultColWidth="9.1796875" defaultRowHeight="14.5" x14ac:dyDescent="0.35"/>
  <cols>
    <col min="6" max="6" width="21.54296875" customWidth="1"/>
    <col min="7" max="7" width="20.453125" customWidth="1"/>
    <col min="8" max="8" width="10.1796875" customWidth="1"/>
  </cols>
  <sheetData>
    <row r="1" spans="1:8" x14ac:dyDescent="0.35">
      <c r="A1" s="93" t="s">
        <v>0</v>
      </c>
      <c r="B1" s="154"/>
      <c r="C1" s="94"/>
      <c r="D1" s="99"/>
      <c r="E1" s="99"/>
      <c r="F1" s="93"/>
      <c r="G1" s="93"/>
      <c r="H1" s="155" t="s">
        <v>83</v>
      </c>
    </row>
    <row r="2" spans="1:8" x14ac:dyDescent="0.35">
      <c r="A2" s="109"/>
      <c r="B2" s="93"/>
      <c r="C2" s="93"/>
      <c r="D2" s="93"/>
      <c r="E2" s="93"/>
      <c r="F2" s="93"/>
      <c r="G2" s="93"/>
      <c r="H2" s="109"/>
    </row>
    <row r="3" spans="1:8" x14ac:dyDescent="0.35">
      <c r="A3" s="125" t="s">
        <v>84</v>
      </c>
      <c r="B3" s="106"/>
      <c r="C3" s="106"/>
      <c r="D3" s="107"/>
      <c r="E3" s="107"/>
      <c r="F3" s="107"/>
      <c r="G3" s="107"/>
      <c r="H3" s="106"/>
    </row>
    <row r="4" spans="1:8" ht="15" thickBot="1" x14ac:dyDescent="0.4">
      <c r="A4" s="109"/>
      <c r="B4" s="109"/>
      <c r="C4" s="109"/>
      <c r="D4" s="109"/>
      <c r="E4" s="109"/>
      <c r="F4" s="109"/>
      <c r="G4" s="109"/>
      <c r="H4" s="109"/>
    </row>
    <row r="5" spans="1:8" ht="15" thickBot="1" x14ac:dyDescent="0.4">
      <c r="A5" s="100" t="s">
        <v>85</v>
      </c>
      <c r="B5" s="96"/>
      <c r="C5" s="109"/>
      <c r="D5" s="109"/>
      <c r="E5" s="109"/>
      <c r="F5" s="109"/>
      <c r="G5" s="92" t="s">
        <v>13</v>
      </c>
      <c r="H5" s="97"/>
    </row>
    <row r="6" spans="1:8" x14ac:dyDescent="0.35">
      <c r="A6" s="100"/>
      <c r="B6" s="96"/>
      <c r="C6" s="109"/>
      <c r="D6" s="109"/>
      <c r="E6" s="109"/>
      <c r="F6" s="109"/>
      <c r="G6" s="156"/>
      <c r="H6" s="97"/>
    </row>
    <row r="7" spans="1:8" x14ac:dyDescent="0.35">
      <c r="A7" s="100" t="s">
        <v>86</v>
      </c>
      <c r="B7" s="96"/>
      <c r="C7" s="109"/>
      <c r="D7" s="109"/>
      <c r="E7" s="109"/>
      <c r="F7" s="109"/>
      <c r="G7" s="156"/>
      <c r="H7" s="97"/>
    </row>
    <row r="8" spans="1:8" ht="15" thickBot="1" x14ac:dyDescent="0.4">
      <c r="A8" s="120"/>
      <c r="B8" s="157"/>
      <c r="C8" s="157"/>
      <c r="D8" s="109"/>
      <c r="E8" s="109"/>
      <c r="F8" s="109"/>
      <c r="G8" s="156"/>
      <c r="H8" s="97"/>
    </row>
    <row r="9" spans="1:8" ht="15" thickBot="1" x14ac:dyDescent="0.4">
      <c r="B9" s="157"/>
      <c r="C9" s="121"/>
      <c r="D9" s="109"/>
      <c r="E9" s="109"/>
      <c r="F9" s="119" t="s">
        <v>87</v>
      </c>
      <c r="G9" s="158">
        <f>IF(G5="Yes",(0.2*'Staff salary costs'!F30)+(0.2*'Applicant salary costs'!D33),0)</f>
        <v>0</v>
      </c>
      <c r="H9" s="159"/>
    </row>
    <row r="10" spans="1:8" x14ac:dyDescent="0.35">
      <c r="A10" s="157"/>
      <c r="B10" s="120"/>
      <c r="C10" s="120"/>
      <c r="D10" s="100"/>
      <c r="E10" s="100"/>
      <c r="F10" s="109"/>
      <c r="G10" s="109"/>
      <c r="H10" s="109"/>
    </row>
    <row r="11" spans="1:8" x14ac:dyDescent="0.35">
      <c r="A11" s="157"/>
      <c r="B11" s="120"/>
      <c r="C11" s="120"/>
      <c r="D11" s="100"/>
      <c r="E11" s="100"/>
      <c r="F11" s="109"/>
      <c r="G11" s="109"/>
      <c r="H11" s="109"/>
    </row>
    <row r="12" spans="1:8" x14ac:dyDescent="0.35">
      <c r="A12" s="109"/>
      <c r="B12" s="100"/>
      <c r="C12" s="100"/>
      <c r="D12" s="100"/>
      <c r="E12" s="100"/>
      <c r="F12" s="109"/>
      <c r="G12" s="109"/>
      <c r="H12" s="109"/>
    </row>
    <row r="13" spans="1:8" x14ac:dyDescent="0.35">
      <c r="A13" s="109"/>
      <c r="B13" s="109"/>
      <c r="C13" s="109"/>
      <c r="D13" s="109"/>
      <c r="E13" s="109"/>
      <c r="F13" s="109"/>
      <c r="G13" s="109"/>
      <c r="H13" s="109"/>
    </row>
    <row r="14" spans="1:8" x14ac:dyDescent="0.35">
      <c r="A14" s="109"/>
      <c r="B14" s="109"/>
      <c r="C14" s="109"/>
      <c r="D14" s="109"/>
      <c r="E14" s="109"/>
      <c r="F14" s="109"/>
      <c r="G14" s="109"/>
      <c r="H14" s="109"/>
    </row>
    <row r="15" spans="1:8" x14ac:dyDescent="0.35">
      <c r="A15" s="109"/>
      <c r="B15" s="109"/>
      <c r="C15" s="109"/>
      <c r="D15" s="109"/>
      <c r="E15" s="109"/>
      <c r="F15" s="109"/>
      <c r="G15" s="109"/>
      <c r="H15" s="109"/>
    </row>
    <row r="16" spans="1:8" x14ac:dyDescent="0.35">
      <c r="A16" s="109"/>
      <c r="B16" s="109"/>
      <c r="C16" s="109"/>
      <c r="D16" s="109"/>
      <c r="E16" s="109"/>
      <c r="F16" s="109"/>
      <c r="G16" s="109"/>
      <c r="H16" s="109"/>
    </row>
    <row r="17" spans="1:8" x14ac:dyDescent="0.35">
      <c r="A17" s="109"/>
      <c r="B17" s="109"/>
      <c r="C17" s="109"/>
      <c r="D17" s="109"/>
      <c r="E17" s="109"/>
      <c r="F17" s="109"/>
      <c r="G17" s="109"/>
      <c r="H17" s="109"/>
    </row>
    <row r="18" spans="1:8" x14ac:dyDescent="0.35">
      <c r="A18" s="109"/>
      <c r="B18" s="109"/>
      <c r="C18" s="109"/>
      <c r="D18" s="109"/>
      <c r="E18" s="109"/>
      <c r="F18" s="109"/>
      <c r="G18" s="109"/>
      <c r="H18" s="109"/>
    </row>
    <row r="19" spans="1:8" x14ac:dyDescent="0.35">
      <c r="A19" s="109"/>
      <c r="B19" s="109"/>
      <c r="C19" s="109"/>
      <c r="D19" s="109"/>
      <c r="E19" s="109"/>
      <c r="F19" s="109"/>
      <c r="G19" s="109"/>
      <c r="H19" s="109"/>
    </row>
    <row r="20" spans="1:8" x14ac:dyDescent="0.35">
      <c r="A20" s="109"/>
      <c r="B20" s="109"/>
      <c r="C20" s="109"/>
      <c r="D20" s="109"/>
      <c r="E20" s="109"/>
      <c r="F20" s="109"/>
      <c r="G20" s="109"/>
      <c r="H20" s="109"/>
    </row>
    <row r="21" spans="1:8" x14ac:dyDescent="0.35">
      <c r="A21" s="109"/>
      <c r="B21" s="109"/>
      <c r="C21" s="109"/>
      <c r="D21" s="109"/>
      <c r="E21" s="109"/>
      <c r="F21" s="109"/>
      <c r="G21" s="109"/>
      <c r="H21" s="109"/>
    </row>
    <row r="22" spans="1:8" x14ac:dyDescent="0.35">
      <c r="A22" s="109"/>
      <c r="B22" s="109"/>
      <c r="C22" s="109"/>
      <c r="D22" s="109"/>
      <c r="E22" s="109"/>
      <c r="F22" s="109"/>
      <c r="G22" s="109"/>
      <c r="H22" s="109"/>
    </row>
    <row r="23" spans="1:8" x14ac:dyDescent="0.35">
      <c r="A23" s="109"/>
      <c r="B23" s="109"/>
      <c r="C23" s="109"/>
      <c r="D23" s="109"/>
      <c r="E23" s="109"/>
      <c r="F23" s="109"/>
      <c r="G23" s="109"/>
      <c r="H23" s="109"/>
    </row>
    <row r="24" spans="1:8" x14ac:dyDescent="0.35">
      <c r="A24" s="109"/>
      <c r="B24" s="109"/>
      <c r="C24" s="109"/>
      <c r="D24" s="109"/>
      <c r="E24" s="109"/>
      <c r="F24" s="109"/>
      <c r="G24" s="109"/>
      <c r="H24" s="109"/>
    </row>
    <row r="25" spans="1:8" x14ac:dyDescent="0.35">
      <c r="A25" s="109"/>
      <c r="B25" s="109"/>
      <c r="C25" s="109"/>
      <c r="D25" s="109"/>
      <c r="E25" s="109"/>
      <c r="F25" s="109"/>
      <c r="G25" s="109"/>
      <c r="H25" s="109"/>
    </row>
    <row r="26" spans="1:8" x14ac:dyDescent="0.35">
      <c r="A26" s="109"/>
      <c r="B26" s="109"/>
      <c r="C26" s="109"/>
      <c r="D26" s="109"/>
      <c r="E26" s="109"/>
      <c r="F26" s="109"/>
      <c r="G26" s="109"/>
      <c r="H26" s="109"/>
    </row>
    <row r="27" spans="1:8" x14ac:dyDescent="0.35">
      <c r="A27" s="109"/>
      <c r="B27" s="109"/>
      <c r="C27" s="109"/>
      <c r="D27" s="109"/>
      <c r="E27" s="109"/>
      <c r="F27" s="109"/>
      <c r="G27" s="109"/>
      <c r="H27" s="109"/>
    </row>
    <row r="28" spans="1:8" x14ac:dyDescent="0.35">
      <c r="A28" s="109"/>
      <c r="B28" s="109"/>
      <c r="C28" s="109"/>
      <c r="D28" s="109"/>
      <c r="E28" s="109"/>
      <c r="F28" s="109"/>
      <c r="G28" s="109"/>
      <c r="H28" s="109"/>
    </row>
    <row r="29" spans="1:8" x14ac:dyDescent="0.35">
      <c r="A29" s="109"/>
      <c r="B29" s="109"/>
      <c r="C29" s="109"/>
      <c r="D29" s="109"/>
      <c r="E29" s="109"/>
      <c r="F29" s="109"/>
      <c r="G29" s="109"/>
      <c r="H29" s="109"/>
    </row>
    <row r="30" spans="1:8" x14ac:dyDescent="0.35">
      <c r="A30" s="109"/>
      <c r="B30" s="109"/>
      <c r="C30" s="109"/>
      <c r="D30" s="109"/>
      <c r="E30" s="109"/>
      <c r="F30" s="109"/>
      <c r="G30" s="109"/>
      <c r="H30" s="109"/>
    </row>
    <row r="31" spans="1:8" x14ac:dyDescent="0.35">
      <c r="A31" s="109"/>
      <c r="B31" s="109"/>
      <c r="C31" s="109"/>
      <c r="D31" s="109"/>
      <c r="E31" s="109"/>
      <c r="F31" s="109"/>
      <c r="G31" s="109"/>
      <c r="H31" s="109"/>
    </row>
    <row r="32" spans="1:8" x14ac:dyDescent="0.35">
      <c r="A32" s="109"/>
      <c r="B32" s="109"/>
      <c r="C32" s="109"/>
      <c r="D32" s="109"/>
      <c r="E32" s="109"/>
      <c r="F32" s="109"/>
      <c r="G32" s="109"/>
      <c r="H32" s="109"/>
    </row>
    <row r="33" spans="1:8" x14ac:dyDescent="0.35">
      <c r="A33" s="109"/>
      <c r="B33" s="109"/>
      <c r="C33" s="109"/>
      <c r="D33" s="109"/>
      <c r="E33" s="109"/>
      <c r="F33" s="109"/>
      <c r="G33" s="109"/>
      <c r="H33" s="109"/>
    </row>
    <row r="34" spans="1:8" x14ac:dyDescent="0.35">
      <c r="A34" s="109"/>
      <c r="B34" s="109"/>
      <c r="C34" s="109"/>
      <c r="D34" s="109"/>
      <c r="E34" s="109"/>
      <c r="F34" s="109"/>
      <c r="G34" s="109"/>
      <c r="H34" s="109"/>
    </row>
    <row r="35" spans="1:8" x14ac:dyDescent="0.35">
      <c r="A35" s="109"/>
      <c r="B35" s="109"/>
      <c r="C35" s="109"/>
      <c r="D35" s="109"/>
      <c r="E35" s="109"/>
      <c r="F35" s="109"/>
      <c r="G35" s="109"/>
      <c r="H35" s="109"/>
    </row>
    <row r="36" spans="1:8" x14ac:dyDescent="0.35">
      <c r="A36" s="109"/>
      <c r="B36" s="109"/>
      <c r="C36" s="109"/>
      <c r="D36" s="109"/>
      <c r="E36" s="109"/>
      <c r="F36" s="109"/>
      <c r="G36" s="109"/>
      <c r="H36" s="109"/>
    </row>
    <row r="37" spans="1:8" x14ac:dyDescent="0.35">
      <c r="A37" s="109"/>
      <c r="B37" s="109"/>
      <c r="C37" s="109"/>
      <c r="D37" s="109"/>
      <c r="E37" s="109"/>
      <c r="F37" s="109"/>
      <c r="G37" s="109"/>
      <c r="H37" s="109"/>
    </row>
    <row r="38" spans="1:8" x14ac:dyDescent="0.35">
      <c r="A38" s="109"/>
      <c r="B38" s="109"/>
      <c r="C38" s="109"/>
      <c r="D38" s="109"/>
      <c r="E38" s="109"/>
      <c r="F38" s="109"/>
      <c r="G38" s="109"/>
      <c r="H38" s="109"/>
    </row>
    <row r="39" spans="1:8" x14ac:dyDescent="0.35">
      <c r="A39" s="109"/>
      <c r="B39" s="109"/>
      <c r="C39" s="109"/>
      <c r="D39" s="109"/>
      <c r="E39" s="109"/>
      <c r="F39" s="109"/>
      <c r="G39" s="109"/>
      <c r="H39" s="109"/>
    </row>
    <row r="40" spans="1:8" x14ac:dyDescent="0.35">
      <c r="A40" s="109"/>
      <c r="B40" s="109"/>
      <c r="C40" s="109"/>
      <c r="D40" s="109"/>
      <c r="E40" s="109"/>
      <c r="F40" s="109"/>
      <c r="G40" s="109"/>
      <c r="H40" s="109"/>
    </row>
    <row r="41" spans="1:8" x14ac:dyDescent="0.35">
      <c r="A41" s="109"/>
      <c r="B41" s="109"/>
      <c r="C41" s="109"/>
      <c r="D41" s="109"/>
      <c r="E41" s="109"/>
      <c r="F41" s="109"/>
      <c r="G41" s="109"/>
      <c r="H41" s="109"/>
    </row>
    <row r="42" spans="1:8" x14ac:dyDescent="0.35">
      <c r="A42" s="109"/>
      <c r="B42" s="109"/>
      <c r="C42" s="109"/>
      <c r="D42" s="109"/>
      <c r="E42" s="109"/>
      <c r="F42" s="109"/>
      <c r="G42" s="109"/>
      <c r="H42" s="109"/>
    </row>
    <row r="43" spans="1:8" x14ac:dyDescent="0.35">
      <c r="A43" s="109"/>
      <c r="B43" s="109"/>
      <c r="C43" s="109"/>
      <c r="D43" s="109"/>
      <c r="E43" s="109"/>
      <c r="F43" s="109"/>
      <c r="G43" s="109"/>
      <c r="H43" s="109"/>
    </row>
    <row r="44" spans="1:8" x14ac:dyDescent="0.35">
      <c r="A44" s="109"/>
      <c r="B44" s="109"/>
      <c r="C44" s="109"/>
      <c r="D44" s="109"/>
      <c r="E44" s="109"/>
      <c r="F44" s="109"/>
      <c r="G44" s="109"/>
      <c r="H44" s="109"/>
    </row>
    <row r="45" spans="1:8" x14ac:dyDescent="0.35">
      <c r="A45" s="109"/>
      <c r="B45" s="109"/>
      <c r="C45" s="109"/>
      <c r="D45" s="109"/>
      <c r="E45" s="109"/>
      <c r="F45" s="109"/>
      <c r="G45" s="109"/>
      <c r="H45" s="109"/>
    </row>
    <row r="46" spans="1:8" x14ac:dyDescent="0.35">
      <c r="A46" s="109"/>
      <c r="B46" s="109"/>
      <c r="C46" s="109"/>
      <c r="D46" s="109"/>
      <c r="E46" s="109"/>
      <c r="F46" s="109"/>
      <c r="G46" s="109"/>
      <c r="H46" s="109"/>
    </row>
    <row r="47" spans="1:8" x14ac:dyDescent="0.35">
      <c r="A47" s="109"/>
      <c r="B47" s="109"/>
      <c r="C47" s="109"/>
      <c r="D47" s="109"/>
      <c r="E47" s="109"/>
      <c r="F47" s="109"/>
      <c r="G47" s="109"/>
      <c r="H47" s="109"/>
    </row>
    <row r="48" spans="1:8" x14ac:dyDescent="0.35">
      <c r="A48" s="109"/>
      <c r="B48" s="109"/>
      <c r="C48" s="109"/>
      <c r="D48" s="109"/>
      <c r="E48" s="109"/>
      <c r="F48" s="109"/>
      <c r="G48" s="109"/>
      <c r="H48" s="109"/>
    </row>
    <row r="49" spans="1:8" x14ac:dyDescent="0.35">
      <c r="A49" s="109"/>
      <c r="B49" s="109"/>
      <c r="C49" s="109"/>
      <c r="D49" s="109"/>
      <c r="E49" s="109"/>
      <c r="F49" s="109"/>
      <c r="G49" s="109"/>
      <c r="H49" s="109"/>
    </row>
    <row r="50" spans="1:8" x14ac:dyDescent="0.35">
      <c r="A50" s="109"/>
      <c r="B50" s="109"/>
      <c r="C50" s="109"/>
      <c r="D50" s="109"/>
      <c r="E50" s="109"/>
      <c r="F50" s="109"/>
      <c r="G50" s="109"/>
      <c r="H50" s="109"/>
    </row>
    <row r="51" spans="1:8" x14ac:dyDescent="0.35">
      <c r="A51" s="160"/>
      <c r="B51" s="160"/>
      <c r="C51" s="160"/>
      <c r="D51" s="160"/>
      <c r="E51" s="160"/>
      <c r="F51" s="160"/>
      <c r="G51" s="160"/>
      <c r="H51" s="160"/>
    </row>
    <row r="52" spans="1:8" x14ac:dyDescent="0.35">
      <c r="A52" s="160"/>
      <c r="B52" s="160"/>
      <c r="C52" s="160"/>
      <c r="D52" s="160"/>
      <c r="E52" s="160"/>
      <c r="F52" s="160"/>
      <c r="G52" s="160"/>
      <c r="H52" s="160"/>
    </row>
  </sheetData>
  <sheetProtection formatColumns="0" formatRows="0"/>
  <conditionalFormatting sqref="G5">
    <cfRule type="containsText" dxfId="25" priority="1" operator="containsText" text="No">
      <formula>NOT(ISERROR(SEARCH("No",G5)))</formula>
    </cfRule>
    <cfRule type="containsText" dxfId="24" priority="2" operator="containsText" text="Yes">
      <formula>NOT(ISERROR(SEARCH("Yes",G5)))</formula>
    </cfRule>
    <cfRule type="containsText" dxfId="23" priority="3" operator="containsText" text="Please select">
      <formula>NOT(ISERROR(SEARCH("Please select",G5)))</formula>
    </cfRule>
    <cfRule type="containsText" dxfId="22" priority="4"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topLeftCell="A16" zoomScaleNormal="100" workbookViewId="0"/>
  </sheetViews>
  <sheetFormatPr defaultColWidth="9.1796875" defaultRowHeight="14.5" x14ac:dyDescent="0.35"/>
  <cols>
    <col min="1" max="1" width="4" style="160" customWidth="1"/>
    <col min="2" max="2" width="37.453125" style="160" customWidth="1"/>
    <col min="3" max="3" width="14.1796875" style="160" customWidth="1"/>
    <col min="4" max="4" width="20.1796875" style="160" customWidth="1"/>
    <col min="5" max="5" width="13.81640625" style="160" customWidth="1"/>
    <col min="6" max="6" width="15.54296875" style="160" customWidth="1"/>
  </cols>
  <sheetData>
    <row r="1" spans="1:6" x14ac:dyDescent="0.35">
      <c r="A1" s="93" t="s">
        <v>0</v>
      </c>
      <c r="B1" s="94"/>
      <c r="C1" s="99"/>
      <c r="D1" s="99"/>
      <c r="E1" s="93"/>
      <c r="F1" s="161" t="s">
        <v>88</v>
      </c>
    </row>
    <row r="2" spans="1:6" x14ac:dyDescent="0.35">
      <c r="A2" s="93"/>
      <c r="B2" s="93"/>
      <c r="C2" s="93"/>
      <c r="D2" s="93"/>
      <c r="E2" s="93"/>
      <c r="F2" s="138"/>
    </row>
    <row r="3" spans="1:6" x14ac:dyDescent="0.35">
      <c r="A3" s="125" t="s">
        <v>89</v>
      </c>
      <c r="B3" s="106"/>
      <c r="C3" s="107"/>
      <c r="D3" s="107"/>
      <c r="E3" s="107"/>
      <c r="F3" s="139"/>
    </row>
    <row r="4" spans="1:6" ht="15" thickBot="1" x14ac:dyDescent="0.4">
      <c r="A4" s="100"/>
      <c r="B4" s="100"/>
      <c r="C4" s="100"/>
      <c r="D4" s="100"/>
      <c r="E4" s="100"/>
      <c r="F4" s="100"/>
    </row>
    <row r="5" spans="1:6" ht="15" thickBot="1" x14ac:dyDescent="0.4">
      <c r="A5" s="100" t="s">
        <v>90</v>
      </c>
      <c r="B5" s="100"/>
      <c r="C5" s="100"/>
      <c r="D5" s="100"/>
      <c r="E5" s="78" t="s">
        <v>13</v>
      </c>
      <c r="F5" s="100"/>
    </row>
    <row r="6" spans="1:6" x14ac:dyDescent="0.35">
      <c r="A6" s="100"/>
      <c r="B6" s="100"/>
      <c r="C6" s="100"/>
      <c r="D6" s="100"/>
      <c r="E6" s="100"/>
      <c r="F6" s="100"/>
    </row>
    <row r="7" spans="1:6" x14ac:dyDescent="0.35">
      <c r="A7" s="100" t="s">
        <v>91</v>
      </c>
      <c r="B7" s="100"/>
      <c r="C7" s="100"/>
      <c r="D7" s="100"/>
      <c r="E7" s="100"/>
      <c r="F7" s="100"/>
    </row>
    <row r="8" spans="1:6" x14ac:dyDescent="0.35">
      <c r="A8" s="100"/>
      <c r="B8" s="100"/>
      <c r="C8" s="100"/>
      <c r="D8" s="100"/>
      <c r="E8" s="100"/>
      <c r="F8" s="100"/>
    </row>
    <row r="9" spans="1:6" x14ac:dyDescent="0.35">
      <c r="A9" s="100" t="s">
        <v>92</v>
      </c>
      <c r="B9" s="100"/>
      <c r="C9" s="100"/>
      <c r="D9" s="100"/>
      <c r="E9" s="100"/>
      <c r="F9" s="100"/>
    </row>
    <row r="10" spans="1:6" ht="15" thickBot="1" x14ac:dyDescent="0.4">
      <c r="A10" s="100"/>
      <c r="B10" s="100"/>
      <c r="C10" s="100"/>
      <c r="D10" s="100"/>
      <c r="E10" s="100"/>
      <c r="F10" s="100"/>
    </row>
    <row r="11" spans="1:6" ht="15" thickBot="1" x14ac:dyDescent="0.4">
      <c r="A11" s="109"/>
      <c r="B11" s="162" t="s">
        <v>93</v>
      </c>
      <c r="C11" s="162" t="s">
        <v>94</v>
      </c>
      <c r="D11" s="162" t="s">
        <v>95</v>
      </c>
      <c r="E11" s="162" t="s">
        <v>81</v>
      </c>
      <c r="F11" s="100"/>
    </row>
    <row r="12" spans="1:6" x14ac:dyDescent="0.35">
      <c r="A12" s="109"/>
      <c r="B12" s="19"/>
      <c r="C12" s="28"/>
      <c r="D12" s="56"/>
      <c r="E12" s="150">
        <f>C12*D12</f>
        <v>0</v>
      </c>
      <c r="F12" s="100"/>
    </row>
    <row r="13" spans="1:6" x14ac:dyDescent="0.35">
      <c r="A13" s="109"/>
      <c r="B13" s="22"/>
      <c r="C13" s="29"/>
      <c r="D13" s="57"/>
      <c r="E13" s="151">
        <f t="shared" ref="E13:E43" si="0">C13*D13</f>
        <v>0</v>
      </c>
      <c r="F13" s="100"/>
    </row>
    <row r="14" spans="1:6" x14ac:dyDescent="0.35">
      <c r="A14" s="109"/>
      <c r="B14" s="22"/>
      <c r="C14" s="29"/>
      <c r="D14" s="57"/>
      <c r="E14" s="151">
        <f t="shared" si="0"/>
        <v>0</v>
      </c>
      <c r="F14" s="100"/>
    </row>
    <row r="15" spans="1:6" x14ac:dyDescent="0.35">
      <c r="A15" s="109"/>
      <c r="B15" s="22"/>
      <c r="C15" s="29"/>
      <c r="D15" s="57"/>
      <c r="E15" s="151">
        <f t="shared" si="0"/>
        <v>0</v>
      </c>
      <c r="F15" s="100"/>
    </row>
    <row r="16" spans="1:6" x14ac:dyDescent="0.35">
      <c r="A16" s="109"/>
      <c r="B16" s="22"/>
      <c r="C16" s="29"/>
      <c r="D16" s="57"/>
      <c r="E16" s="151">
        <f t="shared" si="0"/>
        <v>0</v>
      </c>
      <c r="F16" s="100"/>
    </row>
    <row r="17" spans="1:6" x14ac:dyDescent="0.35">
      <c r="A17" s="109"/>
      <c r="B17" s="22"/>
      <c r="C17" s="29"/>
      <c r="D17" s="57"/>
      <c r="E17" s="151">
        <f t="shared" si="0"/>
        <v>0</v>
      </c>
      <c r="F17" s="109"/>
    </row>
    <row r="18" spans="1:6" x14ac:dyDescent="0.35">
      <c r="A18" s="109"/>
      <c r="B18" s="22"/>
      <c r="C18" s="29"/>
      <c r="D18" s="57"/>
      <c r="E18" s="151">
        <f t="shared" si="0"/>
        <v>0</v>
      </c>
      <c r="F18" s="109"/>
    </row>
    <row r="19" spans="1:6" x14ac:dyDescent="0.35">
      <c r="A19" s="109"/>
      <c r="B19" s="22"/>
      <c r="C19" s="29"/>
      <c r="D19" s="57"/>
      <c r="E19" s="151">
        <f t="shared" si="0"/>
        <v>0</v>
      </c>
      <c r="F19" s="109"/>
    </row>
    <row r="20" spans="1:6" x14ac:dyDescent="0.35">
      <c r="A20" s="109"/>
      <c r="B20" s="22"/>
      <c r="C20" s="29"/>
      <c r="D20" s="57"/>
      <c r="E20" s="151">
        <f t="shared" si="0"/>
        <v>0</v>
      </c>
      <c r="F20" s="109"/>
    </row>
    <row r="21" spans="1:6" x14ac:dyDescent="0.35">
      <c r="A21" s="109"/>
      <c r="B21" s="22"/>
      <c r="C21" s="29"/>
      <c r="D21" s="57"/>
      <c r="E21" s="151">
        <f t="shared" si="0"/>
        <v>0</v>
      </c>
      <c r="F21" s="109"/>
    </row>
    <row r="22" spans="1:6" x14ac:dyDescent="0.35">
      <c r="A22" s="109"/>
      <c r="B22" s="22"/>
      <c r="C22" s="29"/>
      <c r="D22" s="57"/>
      <c r="E22" s="151">
        <f t="shared" si="0"/>
        <v>0</v>
      </c>
      <c r="F22" s="109"/>
    </row>
    <row r="23" spans="1:6" x14ac:dyDescent="0.35">
      <c r="A23" s="109"/>
      <c r="B23" s="22"/>
      <c r="C23" s="29"/>
      <c r="D23" s="57"/>
      <c r="E23" s="151">
        <f t="shared" si="0"/>
        <v>0</v>
      </c>
      <c r="F23" s="109"/>
    </row>
    <row r="24" spans="1:6" x14ac:dyDescent="0.35">
      <c r="A24" s="109"/>
      <c r="B24" s="22"/>
      <c r="C24" s="29"/>
      <c r="D24" s="57"/>
      <c r="E24" s="151">
        <f t="shared" si="0"/>
        <v>0</v>
      </c>
      <c r="F24" s="109"/>
    </row>
    <row r="25" spans="1:6" x14ac:dyDescent="0.35">
      <c r="A25" s="109"/>
      <c r="B25" s="22"/>
      <c r="C25" s="29"/>
      <c r="D25" s="57"/>
      <c r="E25" s="151">
        <f t="shared" si="0"/>
        <v>0</v>
      </c>
      <c r="F25" s="109"/>
    </row>
    <row r="26" spans="1:6" x14ac:dyDescent="0.35">
      <c r="A26" s="109"/>
      <c r="B26" s="22"/>
      <c r="C26" s="29"/>
      <c r="D26" s="57"/>
      <c r="E26" s="151">
        <f t="shared" si="0"/>
        <v>0</v>
      </c>
      <c r="F26" s="109"/>
    </row>
    <row r="27" spans="1:6" x14ac:dyDescent="0.35">
      <c r="A27" s="109"/>
      <c r="B27" s="22"/>
      <c r="C27" s="29"/>
      <c r="D27" s="57"/>
      <c r="E27" s="151">
        <f t="shared" si="0"/>
        <v>0</v>
      </c>
      <c r="F27" s="109"/>
    </row>
    <row r="28" spans="1:6" x14ac:dyDescent="0.35">
      <c r="A28" s="109"/>
      <c r="B28" s="22"/>
      <c r="C28" s="29"/>
      <c r="D28" s="57"/>
      <c r="E28" s="151">
        <f t="shared" si="0"/>
        <v>0</v>
      </c>
      <c r="F28" s="109"/>
    </row>
    <row r="29" spans="1:6" x14ac:dyDescent="0.35">
      <c r="A29" s="109"/>
      <c r="B29" s="22"/>
      <c r="C29" s="29"/>
      <c r="D29" s="57"/>
      <c r="E29" s="151">
        <f t="shared" si="0"/>
        <v>0</v>
      </c>
      <c r="F29" s="109"/>
    </row>
    <row r="30" spans="1:6" x14ac:dyDescent="0.35">
      <c r="A30" s="109"/>
      <c r="B30" s="22"/>
      <c r="C30" s="29"/>
      <c r="D30" s="57"/>
      <c r="E30" s="151">
        <f t="shared" si="0"/>
        <v>0</v>
      </c>
      <c r="F30" s="109"/>
    </row>
    <row r="31" spans="1:6" x14ac:dyDescent="0.35">
      <c r="A31" s="109"/>
      <c r="B31" s="22"/>
      <c r="C31" s="29"/>
      <c r="D31" s="57"/>
      <c r="E31" s="151">
        <f t="shared" si="0"/>
        <v>0</v>
      </c>
      <c r="F31" s="109"/>
    </row>
    <row r="32" spans="1:6" x14ac:dyDescent="0.35">
      <c r="A32" s="109"/>
      <c r="B32" s="22"/>
      <c r="C32" s="29"/>
      <c r="D32" s="57"/>
      <c r="E32" s="151">
        <f t="shared" si="0"/>
        <v>0</v>
      </c>
      <c r="F32" s="109"/>
    </row>
    <row r="33" spans="1:6" x14ac:dyDescent="0.35">
      <c r="A33" s="109"/>
      <c r="B33" s="22"/>
      <c r="C33" s="29"/>
      <c r="D33" s="57"/>
      <c r="E33" s="151">
        <f t="shared" si="0"/>
        <v>0</v>
      </c>
      <c r="F33" s="109"/>
    </row>
    <row r="34" spans="1:6" x14ac:dyDescent="0.35">
      <c r="A34" s="109"/>
      <c r="B34" s="22"/>
      <c r="C34" s="29"/>
      <c r="D34" s="57"/>
      <c r="E34" s="151">
        <f t="shared" si="0"/>
        <v>0</v>
      </c>
      <c r="F34" s="109"/>
    </row>
    <row r="35" spans="1:6" x14ac:dyDescent="0.35">
      <c r="A35" s="109"/>
      <c r="B35" s="22"/>
      <c r="C35" s="29"/>
      <c r="D35" s="57"/>
      <c r="E35" s="151">
        <f t="shared" si="0"/>
        <v>0</v>
      </c>
      <c r="F35" s="109"/>
    </row>
    <row r="36" spans="1:6" x14ac:dyDescent="0.35">
      <c r="A36" s="109"/>
      <c r="B36" s="22"/>
      <c r="C36" s="29"/>
      <c r="D36" s="57"/>
      <c r="E36" s="151">
        <f t="shared" si="0"/>
        <v>0</v>
      </c>
      <c r="F36" s="109"/>
    </row>
    <row r="37" spans="1:6" x14ac:dyDescent="0.35">
      <c r="A37" s="109"/>
      <c r="B37" s="22"/>
      <c r="C37" s="29"/>
      <c r="D37" s="57"/>
      <c r="E37" s="151">
        <f t="shared" si="0"/>
        <v>0</v>
      </c>
      <c r="F37" s="109"/>
    </row>
    <row r="38" spans="1:6" x14ac:dyDescent="0.35">
      <c r="A38" s="109"/>
      <c r="B38" s="22"/>
      <c r="C38" s="29"/>
      <c r="D38" s="57"/>
      <c r="E38" s="151">
        <f t="shared" si="0"/>
        <v>0</v>
      </c>
      <c r="F38" s="109"/>
    </row>
    <row r="39" spans="1:6" x14ac:dyDescent="0.35">
      <c r="A39" s="109"/>
      <c r="B39" s="22"/>
      <c r="C39" s="29"/>
      <c r="D39" s="57"/>
      <c r="E39" s="151">
        <f t="shared" si="0"/>
        <v>0</v>
      </c>
      <c r="F39" s="109"/>
    </row>
    <row r="40" spans="1:6" x14ac:dyDescent="0.35">
      <c r="A40" s="109"/>
      <c r="B40" s="22"/>
      <c r="C40" s="29"/>
      <c r="D40" s="57"/>
      <c r="E40" s="151">
        <f t="shared" si="0"/>
        <v>0</v>
      </c>
      <c r="F40" s="109"/>
    </row>
    <row r="41" spans="1:6" x14ac:dyDescent="0.35">
      <c r="A41" s="109"/>
      <c r="B41" s="25"/>
      <c r="C41" s="30"/>
      <c r="D41" s="58"/>
      <c r="E41" s="151">
        <f t="shared" si="0"/>
        <v>0</v>
      </c>
      <c r="F41" s="109"/>
    </row>
    <row r="42" spans="1:6" x14ac:dyDescent="0.35">
      <c r="A42" s="109"/>
      <c r="B42" s="25"/>
      <c r="C42" s="30"/>
      <c r="D42" s="58"/>
      <c r="E42" s="151">
        <f t="shared" si="0"/>
        <v>0</v>
      </c>
      <c r="F42" s="109"/>
    </row>
    <row r="43" spans="1:6" ht="15" thickBot="1" x14ac:dyDescent="0.4">
      <c r="A43" s="109"/>
      <c r="B43" s="26"/>
      <c r="C43" s="31"/>
      <c r="D43" s="59"/>
      <c r="E43" s="152">
        <f t="shared" si="0"/>
        <v>0</v>
      </c>
      <c r="F43" s="109"/>
    </row>
    <row r="44" spans="1:6" ht="15" thickBot="1" x14ac:dyDescent="0.4">
      <c r="A44" s="109"/>
      <c r="B44" s="109"/>
      <c r="C44" s="109"/>
      <c r="D44" s="109"/>
      <c r="E44" s="109"/>
      <c r="F44" s="109"/>
    </row>
    <row r="45" spans="1:6" ht="15" thickBot="1" x14ac:dyDescent="0.4">
      <c r="A45" s="109"/>
      <c r="B45" s="109"/>
      <c r="C45" s="96"/>
      <c r="D45" s="141" t="s">
        <v>96</v>
      </c>
      <c r="E45" s="148">
        <f>IF(E5= "Yes",SUM(E12:E43), 0)</f>
        <v>0</v>
      </c>
      <c r="F45" s="96"/>
    </row>
    <row r="46" spans="1:6" x14ac:dyDescent="0.35">
      <c r="A46" s="109"/>
      <c r="B46" s="109"/>
      <c r="C46" s="109"/>
      <c r="D46" s="109"/>
      <c r="E46" s="109"/>
      <c r="F46" s="109"/>
    </row>
    <row r="47" spans="1:6" x14ac:dyDescent="0.35">
      <c r="A47" s="109"/>
      <c r="B47" s="109"/>
      <c r="C47" s="109"/>
      <c r="D47" s="109"/>
      <c r="E47" s="109"/>
      <c r="F47" s="109"/>
    </row>
    <row r="48" spans="1:6" x14ac:dyDescent="0.35">
      <c r="A48" s="109"/>
      <c r="B48" s="109"/>
      <c r="C48" s="109"/>
      <c r="D48" s="109"/>
      <c r="E48" s="109"/>
      <c r="F48" s="109"/>
    </row>
  </sheetData>
  <sheetProtection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796875" defaultRowHeight="14.5" x14ac:dyDescent="0.35"/>
  <cols>
    <col min="1" max="1" width="22.81640625" customWidth="1"/>
    <col min="2" max="2" width="13.7265625" customWidth="1"/>
    <col min="3" max="3" width="16.54296875" customWidth="1"/>
    <col min="4" max="4" width="10" customWidth="1"/>
    <col min="5" max="5" width="20" customWidth="1"/>
    <col min="6" max="6" width="16.453125" customWidth="1"/>
    <col min="7" max="7" width="13.54296875" customWidth="1"/>
    <col min="8" max="8" width="14.7265625" customWidth="1"/>
  </cols>
  <sheetData>
    <row r="1" spans="1:8" x14ac:dyDescent="0.35">
      <c r="A1" s="93" t="s">
        <v>0</v>
      </c>
      <c r="B1" s="94"/>
      <c r="C1" s="99"/>
      <c r="D1" s="99"/>
      <c r="E1" s="99"/>
      <c r="F1" s="99"/>
      <c r="G1" s="99"/>
      <c r="H1" s="163" t="s">
        <v>97</v>
      </c>
    </row>
    <row r="2" spans="1:8" x14ac:dyDescent="0.35">
      <c r="A2" s="93"/>
      <c r="B2" s="93"/>
      <c r="C2" s="93"/>
      <c r="D2" s="93"/>
      <c r="E2" s="93"/>
      <c r="F2" s="93"/>
      <c r="G2" s="93"/>
      <c r="H2" s="93"/>
    </row>
    <row r="3" spans="1:8" x14ac:dyDescent="0.35">
      <c r="A3" s="125" t="s">
        <v>98</v>
      </c>
      <c r="B3" s="106"/>
      <c r="C3" s="107"/>
      <c r="D3" s="107"/>
      <c r="E3" s="107"/>
      <c r="F3" s="107"/>
      <c r="G3" s="107"/>
      <c r="H3" s="107"/>
    </row>
    <row r="4" spans="1:8" ht="15" thickBot="1" x14ac:dyDescent="0.4">
      <c r="A4" s="100"/>
      <c r="B4" s="100"/>
      <c r="C4" s="100"/>
      <c r="D4" s="100"/>
      <c r="E4" s="100"/>
      <c r="F4" s="100"/>
      <c r="G4" s="100"/>
      <c r="H4" s="100"/>
    </row>
    <row r="5" spans="1:8" ht="15" thickBot="1" x14ac:dyDescent="0.4">
      <c r="A5" s="100" t="s">
        <v>99</v>
      </c>
      <c r="B5" s="100"/>
      <c r="C5" s="100"/>
      <c r="D5" s="100"/>
      <c r="E5" s="100"/>
      <c r="F5" s="78" t="s">
        <v>13</v>
      </c>
      <c r="G5" s="100"/>
      <c r="H5" s="100"/>
    </row>
    <row r="6" spans="1:8" x14ac:dyDescent="0.35">
      <c r="A6" s="100"/>
      <c r="B6" s="100"/>
      <c r="C6" s="100"/>
      <c r="D6" s="100"/>
      <c r="E6" s="100"/>
      <c r="F6" s="100"/>
      <c r="G6" s="100"/>
      <c r="H6" s="100"/>
    </row>
    <row r="7" spans="1:8" x14ac:dyDescent="0.35">
      <c r="A7" s="100" t="s">
        <v>100</v>
      </c>
      <c r="B7" s="100"/>
      <c r="C7" s="100"/>
      <c r="D7" s="100"/>
      <c r="E7" s="100"/>
      <c r="F7" s="100"/>
      <c r="G7" s="100"/>
      <c r="H7" s="100"/>
    </row>
    <row r="8" spans="1:8" ht="15" thickBot="1" x14ac:dyDescent="0.4">
      <c r="A8" s="100"/>
      <c r="B8" s="100"/>
      <c r="C8" s="100"/>
      <c r="D8" s="100"/>
      <c r="E8" s="100"/>
      <c r="F8" s="100"/>
      <c r="G8" s="100"/>
      <c r="H8" s="100"/>
    </row>
    <row r="9" spans="1:8" ht="58.5" thickBot="1" x14ac:dyDescent="0.4">
      <c r="A9" s="27" t="s">
        <v>101</v>
      </c>
      <c r="B9" s="27" t="s">
        <v>102</v>
      </c>
      <c r="C9" s="27" t="s">
        <v>103</v>
      </c>
      <c r="D9" s="27" t="s">
        <v>104</v>
      </c>
      <c r="E9" s="27" t="s">
        <v>105</v>
      </c>
      <c r="F9" s="27" t="s">
        <v>106</v>
      </c>
      <c r="G9" s="27" t="s">
        <v>107</v>
      </c>
      <c r="H9" s="27" t="s">
        <v>81</v>
      </c>
    </row>
    <row r="10" spans="1:8" x14ac:dyDescent="0.35">
      <c r="A10" s="11"/>
      <c r="B10" s="11"/>
      <c r="C10" s="32"/>
      <c r="D10" s="62"/>
      <c r="E10" s="62"/>
      <c r="F10" s="62"/>
      <c r="G10" s="36"/>
      <c r="H10" s="150">
        <f t="shared" ref="H10:H11" si="0">IF(B10="New purchase",((D10-F10)*G10),((E10-F10)*G10))</f>
        <v>0</v>
      </c>
    </row>
    <row r="11" spans="1:8" x14ac:dyDescent="0.35">
      <c r="A11" s="12"/>
      <c r="B11" s="12"/>
      <c r="C11" s="33"/>
      <c r="D11" s="63"/>
      <c r="E11" s="63"/>
      <c r="F11" s="63"/>
      <c r="G11" s="37"/>
      <c r="H11" s="151">
        <f t="shared" si="0"/>
        <v>0</v>
      </c>
    </row>
    <row r="12" spans="1:8" x14ac:dyDescent="0.35">
      <c r="A12" s="12"/>
      <c r="B12" s="12"/>
      <c r="C12" s="33"/>
      <c r="D12" s="63"/>
      <c r="E12" s="63"/>
      <c r="F12" s="63"/>
      <c r="G12" s="37"/>
      <c r="H12" s="151">
        <f>IF(B12="New purchase",((D12-F12)*G12),((E12-F12)*G12))</f>
        <v>0</v>
      </c>
    </row>
    <row r="13" spans="1:8" x14ac:dyDescent="0.35">
      <c r="A13" s="12"/>
      <c r="B13" s="12"/>
      <c r="C13" s="33"/>
      <c r="D13" s="63"/>
      <c r="E13" s="63"/>
      <c r="F13" s="63"/>
      <c r="G13" s="37"/>
      <c r="H13" s="151">
        <f>IF(B13="New purchase",((D13-F13)*G13),((E13-F13)*G13))</f>
        <v>0</v>
      </c>
    </row>
    <row r="14" spans="1:8" x14ac:dyDescent="0.35">
      <c r="A14" s="12"/>
      <c r="B14" s="12"/>
      <c r="C14" s="33"/>
      <c r="D14" s="63"/>
      <c r="E14" s="63"/>
      <c r="F14" s="63"/>
      <c r="G14" s="37"/>
      <c r="H14" s="151">
        <f>IF(B14="New purchase",((D14-F14)*G14),((E14-F14)*G14))</f>
        <v>0</v>
      </c>
    </row>
    <row r="15" spans="1:8" x14ac:dyDescent="0.35">
      <c r="A15" s="12"/>
      <c r="B15" s="12"/>
      <c r="C15" s="33"/>
      <c r="D15" s="63"/>
      <c r="E15" s="63"/>
      <c r="F15" s="63"/>
      <c r="G15" s="37"/>
      <c r="H15" s="151">
        <f t="shared" ref="H15:H26" si="1">IF(B15="New purchase",((D15-F15)*G15),((E15-F15)*G15))</f>
        <v>0</v>
      </c>
    </row>
    <row r="16" spans="1:8" x14ac:dyDescent="0.35">
      <c r="A16" s="12"/>
      <c r="B16" s="12"/>
      <c r="C16" s="33"/>
      <c r="D16" s="63"/>
      <c r="E16" s="63"/>
      <c r="F16" s="63"/>
      <c r="G16" s="37"/>
      <c r="H16" s="151">
        <f t="shared" si="1"/>
        <v>0</v>
      </c>
    </row>
    <row r="17" spans="1:8" x14ac:dyDescent="0.35">
      <c r="A17" s="12"/>
      <c r="B17" s="12"/>
      <c r="C17" s="33"/>
      <c r="D17" s="63"/>
      <c r="E17" s="63"/>
      <c r="F17" s="63"/>
      <c r="G17" s="37"/>
      <c r="H17" s="151">
        <f t="shared" si="1"/>
        <v>0</v>
      </c>
    </row>
    <row r="18" spans="1:8" x14ac:dyDescent="0.35">
      <c r="A18" s="12"/>
      <c r="B18" s="12"/>
      <c r="C18" s="33"/>
      <c r="D18" s="63"/>
      <c r="E18" s="63"/>
      <c r="F18" s="63"/>
      <c r="G18" s="37"/>
      <c r="H18" s="151">
        <f t="shared" si="1"/>
        <v>0</v>
      </c>
    </row>
    <row r="19" spans="1:8" x14ac:dyDescent="0.35">
      <c r="A19" s="12"/>
      <c r="B19" s="12"/>
      <c r="C19" s="33"/>
      <c r="D19" s="63"/>
      <c r="E19" s="63"/>
      <c r="F19" s="63"/>
      <c r="G19" s="37"/>
      <c r="H19" s="151">
        <f t="shared" si="1"/>
        <v>0</v>
      </c>
    </row>
    <row r="20" spans="1:8" x14ac:dyDescent="0.35">
      <c r="A20" s="12"/>
      <c r="B20" s="12"/>
      <c r="C20" s="33"/>
      <c r="D20" s="63"/>
      <c r="E20" s="63"/>
      <c r="F20" s="63"/>
      <c r="G20" s="37"/>
      <c r="H20" s="151">
        <f t="shared" si="1"/>
        <v>0</v>
      </c>
    </row>
    <row r="21" spans="1:8" x14ac:dyDescent="0.35">
      <c r="A21" s="12"/>
      <c r="B21" s="12"/>
      <c r="C21" s="33"/>
      <c r="D21" s="63"/>
      <c r="E21" s="63"/>
      <c r="F21" s="63"/>
      <c r="G21" s="37"/>
      <c r="H21" s="151">
        <f t="shared" si="1"/>
        <v>0</v>
      </c>
    </row>
    <row r="22" spans="1:8" x14ac:dyDescent="0.35">
      <c r="A22" s="12"/>
      <c r="B22" s="12"/>
      <c r="C22" s="33"/>
      <c r="D22" s="63"/>
      <c r="E22" s="63"/>
      <c r="F22" s="63"/>
      <c r="G22" s="37"/>
      <c r="H22" s="151">
        <f t="shared" si="1"/>
        <v>0</v>
      </c>
    </row>
    <row r="23" spans="1:8" x14ac:dyDescent="0.35">
      <c r="A23" s="12"/>
      <c r="B23" s="12"/>
      <c r="C23" s="33"/>
      <c r="D23" s="63"/>
      <c r="E23" s="63"/>
      <c r="F23" s="63"/>
      <c r="G23" s="37"/>
      <c r="H23" s="151">
        <f t="shared" si="1"/>
        <v>0</v>
      </c>
    </row>
    <row r="24" spans="1:8" x14ac:dyDescent="0.35">
      <c r="A24" s="13"/>
      <c r="B24" s="13"/>
      <c r="C24" s="34"/>
      <c r="D24" s="73"/>
      <c r="E24" s="73"/>
      <c r="F24" s="73"/>
      <c r="G24" s="38"/>
      <c r="H24" s="151">
        <f t="shared" si="1"/>
        <v>0</v>
      </c>
    </row>
    <row r="25" spans="1:8" x14ac:dyDescent="0.35">
      <c r="A25" s="13"/>
      <c r="B25" s="13"/>
      <c r="C25" s="34"/>
      <c r="D25" s="73"/>
      <c r="E25" s="73"/>
      <c r="F25" s="73"/>
      <c r="G25" s="38"/>
      <c r="H25" s="151">
        <f t="shared" si="1"/>
        <v>0</v>
      </c>
    </row>
    <row r="26" spans="1:8" ht="15" thickBot="1" x14ac:dyDescent="0.4">
      <c r="A26" s="14"/>
      <c r="B26" s="14"/>
      <c r="C26" s="35"/>
      <c r="D26" s="74"/>
      <c r="E26" s="74"/>
      <c r="F26" s="74"/>
      <c r="G26" s="39"/>
      <c r="H26" s="152">
        <f t="shared" si="1"/>
        <v>0</v>
      </c>
    </row>
    <row r="27" spans="1:8" ht="15" thickBot="1" x14ac:dyDescent="0.4">
      <c r="A27" s="109"/>
      <c r="B27" s="109"/>
      <c r="C27" s="109"/>
      <c r="D27" s="109"/>
      <c r="E27" s="109"/>
      <c r="F27" s="109"/>
      <c r="G27" s="109"/>
      <c r="H27" s="164"/>
    </row>
    <row r="28" spans="1:8" ht="15" thickBot="1" x14ac:dyDescent="0.4">
      <c r="A28" s="109"/>
      <c r="B28" s="96"/>
      <c r="C28" s="96"/>
      <c r="D28" s="141"/>
      <c r="E28" s="254" t="s">
        <v>108</v>
      </c>
      <c r="F28" s="254"/>
      <c r="G28" s="255"/>
      <c r="H28" s="148">
        <f>IF(F5= "Yes",SUM(H10:H26),0)</f>
        <v>0</v>
      </c>
    </row>
    <row r="29" spans="1:8" x14ac:dyDescent="0.35">
      <c r="A29" s="109"/>
      <c r="B29" s="109"/>
      <c r="C29" s="109"/>
      <c r="D29" s="109"/>
      <c r="E29" s="109"/>
      <c r="F29" s="109"/>
      <c r="G29" s="109"/>
      <c r="H29" s="109"/>
    </row>
    <row r="30" spans="1:8" x14ac:dyDescent="0.35">
      <c r="A30" s="96"/>
      <c r="B30" s="96"/>
      <c r="C30" s="96"/>
      <c r="D30" s="96"/>
      <c r="E30" s="96"/>
      <c r="F30" s="96"/>
      <c r="G30" s="96"/>
      <c r="H30" s="96"/>
    </row>
    <row r="31" spans="1:8" x14ac:dyDescent="0.35">
      <c r="A31" s="96"/>
      <c r="B31" s="96"/>
      <c r="C31" s="96"/>
      <c r="D31" s="96"/>
      <c r="E31" s="96"/>
      <c r="F31" s="96"/>
      <c r="G31" s="96"/>
      <c r="H31" s="96"/>
    </row>
    <row r="32" spans="1:8" x14ac:dyDescent="0.35">
      <c r="A32" s="96"/>
      <c r="B32" s="96"/>
      <c r="C32" s="96"/>
      <c r="D32" s="96"/>
      <c r="E32" s="96"/>
      <c r="F32" s="96"/>
      <c r="G32" s="96"/>
      <c r="H32" s="96"/>
    </row>
    <row r="33" spans="1:8" x14ac:dyDescent="0.35">
      <c r="A33" s="96"/>
      <c r="B33" s="96"/>
      <c r="C33" s="96"/>
      <c r="D33" s="96"/>
      <c r="E33" s="96"/>
      <c r="F33" s="96"/>
      <c r="G33" s="96"/>
      <c r="H33" s="96"/>
    </row>
  </sheetData>
  <sheetProtection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796875" defaultRowHeight="14.5" x14ac:dyDescent="0.35"/>
  <cols>
    <col min="1" max="1" width="34.1796875" customWidth="1"/>
    <col min="2" max="2" width="21.54296875" customWidth="1"/>
    <col min="3" max="3" width="31.81640625" customWidth="1"/>
    <col min="4" max="4" width="20.7265625" customWidth="1"/>
    <col min="5" max="5" width="12.54296875" customWidth="1"/>
  </cols>
  <sheetData>
    <row r="1" spans="1:6" x14ac:dyDescent="0.35">
      <c r="A1" s="93" t="s">
        <v>0</v>
      </c>
      <c r="B1" s="94"/>
      <c r="C1" s="99"/>
      <c r="D1" s="99"/>
      <c r="E1" s="138"/>
      <c r="F1" s="98" t="s">
        <v>109</v>
      </c>
    </row>
    <row r="2" spans="1:6" x14ac:dyDescent="0.35">
      <c r="A2" s="93"/>
      <c r="B2" s="93"/>
      <c r="C2" s="93"/>
      <c r="D2" s="93"/>
      <c r="E2" s="138"/>
      <c r="F2" s="96"/>
    </row>
    <row r="3" spans="1:6" x14ac:dyDescent="0.35">
      <c r="A3" s="125" t="s">
        <v>110</v>
      </c>
      <c r="B3" s="106"/>
      <c r="C3" s="107"/>
      <c r="D3" s="107"/>
      <c r="E3" s="139"/>
      <c r="F3" s="108"/>
    </row>
    <row r="4" spans="1:6" ht="15" thickBot="1" x14ac:dyDescent="0.4">
      <c r="A4" s="100"/>
      <c r="B4" s="100"/>
      <c r="C4" s="100"/>
      <c r="D4" s="100"/>
      <c r="E4" s="100"/>
      <c r="F4" s="96"/>
    </row>
    <row r="5" spans="1:6" ht="15" thickBot="1" x14ac:dyDescent="0.4">
      <c r="A5" s="100" t="s">
        <v>111</v>
      </c>
      <c r="B5" s="100"/>
      <c r="C5" s="100"/>
      <c r="D5" s="78" t="s">
        <v>13</v>
      </c>
      <c r="E5" s="100"/>
      <c r="F5" s="96"/>
    </row>
    <row r="6" spans="1:6" x14ac:dyDescent="0.35">
      <c r="A6" s="100"/>
      <c r="B6" s="100"/>
      <c r="C6" s="100"/>
      <c r="D6" s="100"/>
      <c r="E6" s="100"/>
      <c r="F6" s="96"/>
    </row>
    <row r="7" spans="1:6" x14ac:dyDescent="0.35">
      <c r="A7" s="100" t="s">
        <v>112</v>
      </c>
      <c r="B7" s="100"/>
      <c r="C7" s="100"/>
      <c r="D7" s="100"/>
      <c r="E7" s="100"/>
      <c r="F7" s="96"/>
    </row>
    <row r="8" spans="1:6" x14ac:dyDescent="0.35">
      <c r="A8" s="100"/>
      <c r="B8" s="100"/>
      <c r="C8" s="100"/>
      <c r="D8" s="100"/>
      <c r="E8" s="100"/>
      <c r="F8" s="96"/>
    </row>
    <row r="9" spans="1:6" x14ac:dyDescent="0.35">
      <c r="A9" s="100" t="s">
        <v>113</v>
      </c>
      <c r="B9" s="100"/>
      <c r="C9" s="100"/>
      <c r="D9" s="100"/>
      <c r="E9" s="100"/>
      <c r="F9" s="96"/>
    </row>
    <row r="10" spans="1:6" ht="15" thickBot="1" x14ac:dyDescent="0.4">
      <c r="A10" s="100"/>
      <c r="B10" s="100"/>
      <c r="C10" s="100"/>
      <c r="D10" s="100"/>
      <c r="E10" s="100"/>
      <c r="F10" s="96"/>
    </row>
    <row r="11" spans="1:6" ht="44" thickBot="1" x14ac:dyDescent="0.4">
      <c r="A11" s="27" t="s">
        <v>114</v>
      </c>
      <c r="B11" s="27" t="s">
        <v>115</v>
      </c>
      <c r="C11" s="27" t="s">
        <v>116</v>
      </c>
      <c r="D11" s="27" t="s">
        <v>117</v>
      </c>
      <c r="E11" s="27" t="s">
        <v>81</v>
      </c>
      <c r="F11" s="96"/>
    </row>
    <row r="12" spans="1:6" x14ac:dyDescent="0.35">
      <c r="A12" s="11"/>
      <c r="B12" s="52"/>
      <c r="C12" s="15"/>
      <c r="D12" s="40"/>
      <c r="E12" s="65"/>
      <c r="F12" s="96"/>
    </row>
    <row r="13" spans="1:6" x14ac:dyDescent="0.35">
      <c r="A13" s="12"/>
      <c r="B13" s="53"/>
      <c r="C13" s="16"/>
      <c r="D13" s="25"/>
      <c r="E13" s="66"/>
      <c r="F13" s="96"/>
    </row>
    <row r="14" spans="1:6" x14ac:dyDescent="0.35">
      <c r="A14" s="12"/>
      <c r="B14" s="53"/>
      <c r="C14" s="16"/>
      <c r="D14" s="25"/>
      <c r="E14" s="66"/>
      <c r="F14" s="96"/>
    </row>
    <row r="15" spans="1:6" x14ac:dyDescent="0.35">
      <c r="A15" s="12"/>
      <c r="B15" s="53"/>
      <c r="C15" s="16"/>
      <c r="D15" s="25"/>
      <c r="E15" s="66"/>
      <c r="F15" s="96"/>
    </row>
    <row r="16" spans="1:6" x14ac:dyDescent="0.35">
      <c r="A16" s="12"/>
      <c r="B16" s="53"/>
      <c r="C16" s="16"/>
      <c r="D16" s="25"/>
      <c r="E16" s="66"/>
      <c r="F16" s="96"/>
    </row>
    <row r="17" spans="1:6" x14ac:dyDescent="0.35">
      <c r="A17" s="12"/>
      <c r="B17" s="53"/>
      <c r="C17" s="16"/>
      <c r="D17" s="25"/>
      <c r="E17" s="66"/>
      <c r="F17" s="96"/>
    </row>
    <row r="18" spans="1:6" x14ac:dyDescent="0.35">
      <c r="A18" s="12"/>
      <c r="B18" s="53"/>
      <c r="C18" s="16"/>
      <c r="D18" s="25"/>
      <c r="E18" s="66"/>
      <c r="F18" s="96"/>
    </row>
    <row r="19" spans="1:6" x14ac:dyDescent="0.35">
      <c r="A19" s="12"/>
      <c r="B19" s="53"/>
      <c r="C19" s="16"/>
      <c r="D19" s="25"/>
      <c r="E19" s="66"/>
      <c r="F19" s="96"/>
    </row>
    <row r="20" spans="1:6" x14ac:dyDescent="0.35">
      <c r="A20" s="12"/>
      <c r="B20" s="53"/>
      <c r="C20" s="16"/>
      <c r="D20" s="25"/>
      <c r="E20" s="66"/>
      <c r="F20" s="96"/>
    </row>
    <row r="21" spans="1:6" x14ac:dyDescent="0.35">
      <c r="A21" s="12"/>
      <c r="B21" s="53"/>
      <c r="C21" s="16"/>
      <c r="D21" s="25"/>
      <c r="E21" s="66"/>
      <c r="F21" s="96"/>
    </row>
    <row r="22" spans="1:6" x14ac:dyDescent="0.35">
      <c r="A22" s="12"/>
      <c r="B22" s="53"/>
      <c r="C22" s="16"/>
      <c r="D22" s="25"/>
      <c r="E22" s="66"/>
      <c r="F22" s="96"/>
    </row>
    <row r="23" spans="1:6" x14ac:dyDescent="0.35">
      <c r="A23" s="13"/>
      <c r="B23" s="54"/>
      <c r="C23" s="17"/>
      <c r="D23" s="25"/>
      <c r="E23" s="66"/>
      <c r="F23" s="96"/>
    </row>
    <row r="24" spans="1:6" x14ac:dyDescent="0.35">
      <c r="A24" s="13"/>
      <c r="B24" s="54"/>
      <c r="C24" s="17"/>
      <c r="D24" s="25"/>
      <c r="E24" s="66"/>
      <c r="F24" s="96"/>
    </row>
    <row r="25" spans="1:6" ht="15" thickBot="1" x14ac:dyDescent="0.4">
      <c r="A25" s="14"/>
      <c r="B25" s="55"/>
      <c r="C25" s="18"/>
      <c r="D25" s="26"/>
      <c r="E25" s="67"/>
      <c r="F25" s="96"/>
    </row>
    <row r="26" spans="1:6" ht="15" thickBot="1" x14ac:dyDescent="0.4">
      <c r="A26" s="109"/>
      <c r="B26" s="109"/>
      <c r="C26" s="109"/>
      <c r="D26" s="109"/>
      <c r="E26" s="164"/>
      <c r="F26" s="96"/>
    </row>
    <row r="27" spans="1:6" ht="15" thickBot="1" x14ac:dyDescent="0.4">
      <c r="A27" s="109"/>
      <c r="B27" s="109"/>
      <c r="C27" s="96"/>
      <c r="E27" s="148">
        <f>IF(D5= "Yes",SUM(E12:E25),0)</f>
        <v>0</v>
      </c>
    </row>
    <row r="28" spans="1:6" x14ac:dyDescent="0.35">
      <c r="A28" s="109"/>
      <c r="B28" s="109"/>
      <c r="C28" s="109"/>
      <c r="D28" s="109"/>
      <c r="E28" s="109"/>
      <c r="F28" s="96"/>
    </row>
    <row r="29" spans="1:6" x14ac:dyDescent="0.35">
      <c r="A29" s="109"/>
      <c r="B29" s="109"/>
      <c r="C29" s="109"/>
      <c r="D29" s="109"/>
      <c r="E29" s="109"/>
      <c r="F29" s="96"/>
    </row>
    <row r="30" spans="1:6" x14ac:dyDescent="0.35">
      <c r="A30" s="96"/>
      <c r="B30" s="96"/>
      <c r="C30" s="96"/>
      <c r="D30" s="96"/>
      <c r="E30" s="96"/>
      <c r="F30" s="96"/>
    </row>
    <row r="31" spans="1:6" x14ac:dyDescent="0.35">
      <c r="A31" s="96"/>
      <c r="B31" s="96"/>
      <c r="C31" s="96"/>
      <c r="D31" s="96"/>
      <c r="E31" s="96"/>
      <c r="F31" s="96"/>
    </row>
    <row r="32" spans="1:6" x14ac:dyDescent="0.35">
      <c r="A32" s="96"/>
      <c r="B32" s="96"/>
      <c r="C32" s="96"/>
      <c r="D32" s="96"/>
      <c r="E32" s="96"/>
      <c r="F32" s="96"/>
    </row>
  </sheetData>
  <sheetProtection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796875" defaultRowHeight="14.5" x14ac:dyDescent="0.35"/>
  <cols>
    <col min="1" max="1" width="52.81640625" customWidth="1"/>
    <col min="2" max="2" width="15.1796875" customWidth="1"/>
    <col min="3" max="3" width="17.26953125" customWidth="1"/>
    <col min="4" max="4" width="15.81640625" customWidth="1"/>
    <col min="5" max="5" width="14.81640625" customWidth="1"/>
    <col min="6" max="6" width="1" customWidth="1"/>
    <col min="7" max="7" width="0.81640625" customWidth="1"/>
  </cols>
  <sheetData>
    <row r="1" spans="1:8" x14ac:dyDescent="0.35">
      <c r="A1" s="93" t="s">
        <v>0</v>
      </c>
      <c r="B1" s="94"/>
      <c r="C1" s="99"/>
      <c r="D1" s="138"/>
      <c r="E1" s="96"/>
      <c r="F1" s="96"/>
      <c r="G1" s="96"/>
      <c r="H1" s="98" t="s">
        <v>118</v>
      </c>
    </row>
    <row r="2" spans="1:8" x14ac:dyDescent="0.35">
      <c r="A2" s="93"/>
      <c r="B2" s="93"/>
      <c r="C2" s="93"/>
      <c r="D2" s="138"/>
      <c r="E2" s="96"/>
      <c r="F2" s="96"/>
      <c r="G2" s="96"/>
      <c r="H2" s="96"/>
    </row>
    <row r="3" spans="1:8" x14ac:dyDescent="0.35">
      <c r="A3" s="125" t="s">
        <v>119</v>
      </c>
      <c r="B3" s="106"/>
      <c r="C3" s="107"/>
      <c r="D3" s="139"/>
      <c r="E3" s="108"/>
      <c r="F3" s="108"/>
      <c r="G3" s="108"/>
      <c r="H3" s="108"/>
    </row>
    <row r="4" spans="1:8" ht="15" thickBot="1" x14ac:dyDescent="0.4">
      <c r="A4" s="100"/>
      <c r="B4" s="100"/>
      <c r="C4" s="100"/>
      <c r="D4" s="100"/>
      <c r="E4" s="96"/>
      <c r="F4" s="96"/>
      <c r="G4" s="96"/>
      <c r="H4" s="96"/>
    </row>
    <row r="5" spans="1:8" ht="15" thickBot="1" x14ac:dyDescent="0.4">
      <c r="A5" s="100" t="s">
        <v>120</v>
      </c>
      <c r="B5" s="100"/>
      <c r="C5" s="100"/>
      <c r="D5" s="78" t="s">
        <v>13</v>
      </c>
      <c r="E5" s="96"/>
      <c r="F5" s="96"/>
      <c r="G5" s="96"/>
      <c r="H5" s="96"/>
    </row>
    <row r="6" spans="1:8" x14ac:dyDescent="0.35">
      <c r="A6" s="100"/>
      <c r="B6" s="100"/>
      <c r="C6" s="100"/>
      <c r="D6" s="100"/>
      <c r="E6" s="96"/>
      <c r="F6" s="96"/>
      <c r="G6" s="96"/>
      <c r="H6" s="96"/>
    </row>
    <row r="7" spans="1:8" x14ac:dyDescent="0.35">
      <c r="A7" s="100" t="s">
        <v>121</v>
      </c>
      <c r="B7" s="100"/>
      <c r="C7" s="100"/>
      <c r="D7" s="100"/>
      <c r="E7" s="96"/>
      <c r="F7" s="96"/>
      <c r="G7" s="96"/>
      <c r="H7" s="96"/>
    </row>
    <row r="8" spans="1:8" x14ac:dyDescent="0.35">
      <c r="A8" s="100"/>
      <c r="B8" s="100"/>
      <c r="C8" s="100"/>
      <c r="D8" s="100"/>
      <c r="E8" s="96"/>
      <c r="F8" s="96"/>
      <c r="G8" s="96"/>
      <c r="H8" s="96"/>
    </row>
    <row r="9" spans="1:8" x14ac:dyDescent="0.35">
      <c r="A9" s="100" t="s">
        <v>122</v>
      </c>
      <c r="B9" s="100"/>
      <c r="C9" s="100"/>
      <c r="D9" s="100"/>
      <c r="E9" s="96"/>
      <c r="F9" s="96"/>
      <c r="G9" s="96"/>
      <c r="H9" s="96"/>
    </row>
    <row r="10" spans="1:8" ht="15" thickBot="1" x14ac:dyDescent="0.4">
      <c r="A10" s="100"/>
      <c r="B10" s="100"/>
      <c r="C10" s="100"/>
      <c r="D10" s="100"/>
      <c r="E10" s="96"/>
      <c r="F10" s="96"/>
      <c r="G10" s="96"/>
      <c r="H10" s="96"/>
    </row>
    <row r="11" spans="1:8" ht="50.5" customHeight="1" thickBot="1" x14ac:dyDescent="0.4">
      <c r="A11" s="27" t="s">
        <v>123</v>
      </c>
      <c r="B11" s="27" t="s">
        <v>124</v>
      </c>
      <c r="C11" s="27" t="s">
        <v>125</v>
      </c>
      <c r="D11" s="27" t="s">
        <v>126</v>
      </c>
      <c r="E11" s="143" t="s">
        <v>81</v>
      </c>
      <c r="F11" s="96"/>
      <c r="G11" s="96"/>
      <c r="H11" s="96"/>
    </row>
    <row r="12" spans="1:8" x14ac:dyDescent="0.35">
      <c r="A12" s="11"/>
      <c r="B12" s="28"/>
      <c r="C12" s="28"/>
      <c r="D12" s="15"/>
      <c r="E12" s="165">
        <f>SUM(B12*C12*D12)</f>
        <v>0</v>
      </c>
      <c r="F12" s="96"/>
      <c r="G12" s="96"/>
      <c r="H12" s="96"/>
    </row>
    <row r="13" spans="1:8" x14ac:dyDescent="0.35">
      <c r="A13" s="12"/>
      <c r="B13" s="29"/>
      <c r="C13" s="29"/>
      <c r="D13" s="16"/>
      <c r="E13" s="166">
        <f t="shared" ref="E13:E28" si="0">SUM(B13*C13*D13)</f>
        <v>0</v>
      </c>
      <c r="F13" s="96"/>
      <c r="G13" s="96"/>
      <c r="H13" s="96"/>
    </row>
    <row r="14" spans="1:8" x14ac:dyDescent="0.35">
      <c r="A14" s="12"/>
      <c r="B14" s="29"/>
      <c r="C14" s="29"/>
      <c r="D14" s="16"/>
      <c r="E14" s="166">
        <f t="shared" si="0"/>
        <v>0</v>
      </c>
      <c r="F14" s="96"/>
      <c r="G14" s="96"/>
      <c r="H14" s="96"/>
    </row>
    <row r="15" spans="1:8" x14ac:dyDescent="0.35">
      <c r="A15" s="12"/>
      <c r="B15" s="29"/>
      <c r="C15" s="29"/>
      <c r="D15" s="16"/>
      <c r="E15" s="166">
        <f t="shared" si="0"/>
        <v>0</v>
      </c>
      <c r="F15" s="96"/>
      <c r="G15" s="96"/>
      <c r="H15" s="96"/>
    </row>
    <row r="16" spans="1:8" x14ac:dyDescent="0.35">
      <c r="A16" s="12"/>
      <c r="B16" s="29"/>
      <c r="C16" s="29"/>
      <c r="D16" s="16"/>
      <c r="E16" s="166">
        <f t="shared" si="0"/>
        <v>0</v>
      </c>
      <c r="F16" s="96"/>
      <c r="G16" s="96"/>
      <c r="H16" s="96"/>
    </row>
    <row r="17" spans="1:8" x14ac:dyDescent="0.35">
      <c r="A17" s="12"/>
      <c r="B17" s="29"/>
      <c r="C17" s="29"/>
      <c r="D17" s="16"/>
      <c r="E17" s="166">
        <f t="shared" si="0"/>
        <v>0</v>
      </c>
      <c r="F17" s="96"/>
      <c r="G17" s="96"/>
      <c r="H17" s="96"/>
    </row>
    <row r="18" spans="1:8" x14ac:dyDescent="0.35">
      <c r="A18" s="12"/>
      <c r="B18" s="29"/>
      <c r="C18" s="29"/>
      <c r="D18" s="16"/>
      <c r="E18" s="166">
        <f t="shared" si="0"/>
        <v>0</v>
      </c>
      <c r="F18" s="96"/>
      <c r="G18" s="96"/>
      <c r="H18" s="96"/>
    </row>
    <row r="19" spans="1:8" x14ac:dyDescent="0.35">
      <c r="A19" s="12"/>
      <c r="B19" s="29"/>
      <c r="C19" s="29"/>
      <c r="D19" s="16"/>
      <c r="E19" s="166">
        <f t="shared" si="0"/>
        <v>0</v>
      </c>
      <c r="F19" s="96"/>
      <c r="G19" s="96"/>
      <c r="H19" s="96"/>
    </row>
    <row r="20" spans="1:8" x14ac:dyDescent="0.35">
      <c r="A20" s="12"/>
      <c r="B20" s="29"/>
      <c r="C20" s="29"/>
      <c r="D20" s="16"/>
      <c r="E20" s="166">
        <f t="shared" si="0"/>
        <v>0</v>
      </c>
      <c r="F20" s="96"/>
      <c r="G20" s="96"/>
      <c r="H20" s="96"/>
    </row>
    <row r="21" spans="1:8" x14ac:dyDescent="0.35">
      <c r="A21" s="12"/>
      <c r="B21" s="29"/>
      <c r="C21" s="29"/>
      <c r="D21" s="16"/>
      <c r="E21" s="166">
        <f t="shared" si="0"/>
        <v>0</v>
      </c>
      <c r="F21" s="96"/>
      <c r="G21" s="96"/>
      <c r="H21" s="96"/>
    </row>
    <row r="22" spans="1:8" x14ac:dyDescent="0.35">
      <c r="A22" s="12"/>
      <c r="B22" s="29"/>
      <c r="C22" s="29"/>
      <c r="D22" s="16"/>
      <c r="E22" s="166">
        <f t="shared" si="0"/>
        <v>0</v>
      </c>
      <c r="F22" s="96"/>
      <c r="G22" s="96"/>
      <c r="H22" s="96"/>
    </row>
    <row r="23" spans="1:8" x14ac:dyDescent="0.35">
      <c r="A23" s="12"/>
      <c r="B23" s="29"/>
      <c r="C23" s="29"/>
      <c r="D23" s="16"/>
      <c r="E23" s="166">
        <f t="shared" si="0"/>
        <v>0</v>
      </c>
      <c r="F23" s="96"/>
      <c r="G23" s="96"/>
      <c r="H23" s="96"/>
    </row>
    <row r="24" spans="1:8" x14ac:dyDescent="0.35">
      <c r="A24" s="12"/>
      <c r="B24" s="29"/>
      <c r="C24" s="29"/>
      <c r="D24" s="16"/>
      <c r="E24" s="166">
        <f t="shared" si="0"/>
        <v>0</v>
      </c>
      <c r="F24" s="96"/>
      <c r="G24" s="96"/>
      <c r="H24" s="96"/>
    </row>
    <row r="25" spans="1:8" x14ac:dyDescent="0.35">
      <c r="A25" s="12"/>
      <c r="B25" s="29"/>
      <c r="C25" s="29"/>
      <c r="D25" s="16"/>
      <c r="E25" s="166">
        <f t="shared" si="0"/>
        <v>0</v>
      </c>
      <c r="F25" s="96"/>
      <c r="G25" s="96"/>
      <c r="H25" s="96"/>
    </row>
    <row r="26" spans="1:8" x14ac:dyDescent="0.35">
      <c r="A26" s="13"/>
      <c r="B26" s="30"/>
      <c r="C26" s="30"/>
      <c r="D26" s="16"/>
      <c r="E26" s="166">
        <f t="shared" si="0"/>
        <v>0</v>
      </c>
      <c r="F26" s="96"/>
      <c r="G26" s="96"/>
      <c r="H26" s="96"/>
    </row>
    <row r="27" spans="1:8" x14ac:dyDescent="0.35">
      <c r="A27" s="13"/>
      <c r="B27" s="30"/>
      <c r="C27" s="30"/>
      <c r="D27" s="16"/>
      <c r="E27" s="166">
        <f t="shared" si="0"/>
        <v>0</v>
      </c>
      <c r="F27" s="96"/>
      <c r="G27" s="96"/>
      <c r="H27" s="96"/>
    </row>
    <row r="28" spans="1:8" ht="15" thickBot="1" x14ac:dyDescent="0.4">
      <c r="A28" s="14"/>
      <c r="B28" s="31"/>
      <c r="C28" s="31"/>
      <c r="D28" s="41"/>
      <c r="E28" s="167">
        <f t="shared" si="0"/>
        <v>0</v>
      </c>
      <c r="F28" s="96"/>
      <c r="G28" s="96"/>
      <c r="H28" s="96"/>
    </row>
    <row r="29" spans="1:8" ht="15" thickBot="1" x14ac:dyDescent="0.4">
      <c r="A29" s="109"/>
      <c r="B29" s="109"/>
      <c r="C29" s="109"/>
      <c r="D29" s="109"/>
      <c r="E29" s="153"/>
      <c r="F29" s="96"/>
      <c r="G29" s="96"/>
      <c r="H29" s="96"/>
    </row>
    <row r="30" spans="1:8" ht="15" thickBot="1" x14ac:dyDescent="0.4">
      <c r="A30" s="109"/>
      <c r="B30" s="109"/>
      <c r="D30" s="168" t="s">
        <v>127</v>
      </c>
      <c r="E30" s="148">
        <f>IF(D5= "Yes",SUM(E12:E28),0)</f>
        <v>0</v>
      </c>
      <c r="F30" s="96"/>
      <c r="G30" s="96"/>
      <c r="H30" s="96"/>
    </row>
    <row r="31" spans="1:8" x14ac:dyDescent="0.35">
      <c r="A31" s="109"/>
      <c r="B31" s="109"/>
      <c r="C31" s="109"/>
      <c r="D31" s="109"/>
      <c r="E31" s="96"/>
      <c r="F31" s="96"/>
      <c r="G31" s="96"/>
      <c r="H31" s="96"/>
    </row>
    <row r="32" spans="1:8" x14ac:dyDescent="0.35">
      <c r="A32" s="109"/>
      <c r="B32" s="109"/>
      <c r="C32" s="109"/>
      <c r="D32" s="109"/>
      <c r="E32" s="96"/>
      <c r="F32" s="96"/>
      <c r="G32" s="96"/>
      <c r="H32" s="96"/>
    </row>
    <row r="33" spans="1:8" x14ac:dyDescent="0.35">
      <c r="A33" s="96"/>
      <c r="B33" s="96"/>
      <c r="C33" s="96"/>
      <c r="D33" s="96"/>
      <c r="E33" s="96"/>
      <c r="F33" s="96"/>
      <c r="G33" s="96"/>
      <c r="H33" s="96"/>
    </row>
  </sheetData>
  <sheetProtection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election activeCell="J17" sqref="J17"/>
    </sheetView>
  </sheetViews>
  <sheetFormatPr defaultColWidth="9.1796875" defaultRowHeight="14.5" x14ac:dyDescent="0.35"/>
  <cols>
    <col min="1" max="1" width="76.54296875" customWidth="1"/>
    <col min="2" max="2" width="16.7265625" customWidth="1"/>
    <col min="3" max="3" width="1.1796875" customWidth="1"/>
    <col min="4" max="4" width="9" customWidth="1"/>
    <col min="5" max="6" width="12.81640625" customWidth="1"/>
  </cols>
  <sheetData>
    <row r="1" spans="1:7" x14ac:dyDescent="0.35">
      <c r="A1" s="93" t="s">
        <v>0</v>
      </c>
      <c r="B1" s="138"/>
      <c r="C1" s="96"/>
      <c r="D1" s="96"/>
      <c r="E1" s="96"/>
      <c r="F1" s="96"/>
      <c r="G1" s="98" t="s">
        <v>128</v>
      </c>
    </row>
    <row r="2" spans="1:7" x14ac:dyDescent="0.35">
      <c r="A2" s="93"/>
      <c r="B2" s="138"/>
      <c r="C2" s="96"/>
      <c r="D2" s="96"/>
      <c r="E2" s="96"/>
      <c r="F2" s="96"/>
      <c r="G2" s="96"/>
    </row>
    <row r="3" spans="1:7" x14ac:dyDescent="0.35">
      <c r="A3" s="125" t="s">
        <v>129</v>
      </c>
      <c r="B3" s="139"/>
      <c r="C3" s="108"/>
      <c r="D3" s="108"/>
      <c r="E3" s="108"/>
      <c r="F3" s="108"/>
      <c r="G3" s="108"/>
    </row>
    <row r="4" spans="1:7" ht="15" thickBot="1" x14ac:dyDescent="0.4">
      <c r="A4" s="100"/>
      <c r="B4" s="100"/>
      <c r="C4" s="96"/>
      <c r="D4" s="96"/>
      <c r="E4" s="96"/>
      <c r="F4" s="96"/>
      <c r="G4" s="96"/>
    </row>
    <row r="5" spans="1:7" ht="15" thickBot="1" x14ac:dyDescent="0.4">
      <c r="A5" s="100" t="s">
        <v>130</v>
      </c>
      <c r="B5" s="96"/>
      <c r="C5" s="96"/>
      <c r="E5" s="78" t="s">
        <v>13</v>
      </c>
      <c r="F5" s="96"/>
      <c r="G5" s="96"/>
    </row>
    <row r="6" spans="1:7" x14ac:dyDescent="0.35">
      <c r="A6" s="100"/>
      <c r="B6" s="100"/>
      <c r="C6" s="96"/>
      <c r="D6" s="96"/>
      <c r="E6" s="96"/>
      <c r="F6" s="96"/>
      <c r="G6" s="96"/>
    </row>
    <row r="7" spans="1:7" x14ac:dyDescent="0.35">
      <c r="A7" s="100" t="s">
        <v>131</v>
      </c>
      <c r="B7" s="100"/>
      <c r="C7" s="96"/>
      <c r="D7" s="96"/>
      <c r="E7" s="96"/>
      <c r="F7" s="96"/>
      <c r="G7" s="96"/>
    </row>
    <row r="8" spans="1:7" x14ac:dyDescent="0.35">
      <c r="A8" s="100"/>
      <c r="B8" s="100"/>
      <c r="C8" s="96"/>
      <c r="D8" s="96"/>
      <c r="E8" s="96"/>
      <c r="F8" s="96"/>
      <c r="G8" s="96"/>
    </row>
    <row r="9" spans="1:7" x14ac:dyDescent="0.35">
      <c r="A9" s="100" t="s">
        <v>132</v>
      </c>
      <c r="B9" s="100"/>
      <c r="C9" s="96"/>
      <c r="D9" s="96"/>
      <c r="E9" s="96"/>
      <c r="F9" s="96"/>
      <c r="G9" s="96"/>
    </row>
    <row r="10" spans="1:7" ht="15" thickBot="1" x14ac:dyDescent="0.4">
      <c r="A10" s="100"/>
      <c r="B10" s="100"/>
      <c r="C10" s="96"/>
      <c r="D10" s="96"/>
      <c r="E10" s="96"/>
      <c r="F10" s="96"/>
      <c r="G10" s="96"/>
    </row>
    <row r="11" spans="1:7" ht="47.5" customHeight="1" thickBot="1" x14ac:dyDescent="0.4">
      <c r="A11" s="27" t="s">
        <v>133</v>
      </c>
      <c r="B11" s="27" t="s">
        <v>134</v>
      </c>
      <c r="C11" s="96"/>
      <c r="D11" s="96"/>
      <c r="E11" s="96"/>
      <c r="F11" s="96"/>
      <c r="G11" s="96"/>
    </row>
    <row r="12" spans="1:7" x14ac:dyDescent="0.35">
      <c r="A12" s="11"/>
      <c r="B12" s="62"/>
      <c r="C12" s="96"/>
      <c r="D12" s="96"/>
      <c r="E12" s="96"/>
      <c r="F12" s="96"/>
      <c r="G12" s="96"/>
    </row>
    <row r="13" spans="1:7" x14ac:dyDescent="0.35">
      <c r="A13" s="12"/>
      <c r="B13" s="63"/>
      <c r="C13" s="96"/>
      <c r="D13" s="96"/>
      <c r="E13" s="96"/>
      <c r="F13" s="96"/>
      <c r="G13" s="96"/>
    </row>
    <row r="14" spans="1:7" x14ac:dyDescent="0.35">
      <c r="A14" s="12"/>
      <c r="B14" s="63"/>
      <c r="C14" s="96"/>
      <c r="D14" s="96"/>
      <c r="E14" s="96"/>
      <c r="F14" s="96"/>
      <c r="G14" s="96"/>
    </row>
    <row r="15" spans="1:7" x14ac:dyDescent="0.35">
      <c r="A15" s="12"/>
      <c r="B15" s="63"/>
      <c r="C15" s="96"/>
      <c r="D15" s="96"/>
      <c r="E15" s="96"/>
      <c r="F15" s="96"/>
      <c r="G15" s="96"/>
    </row>
    <row r="16" spans="1:7" x14ac:dyDescent="0.35">
      <c r="A16" s="12"/>
      <c r="B16" s="63"/>
      <c r="C16" s="96"/>
      <c r="D16" s="96"/>
      <c r="E16" s="96"/>
      <c r="F16" s="96"/>
      <c r="G16" s="96"/>
    </row>
    <row r="17" spans="1:7" x14ac:dyDescent="0.35">
      <c r="A17" s="12"/>
      <c r="B17" s="63"/>
      <c r="C17" s="96"/>
      <c r="D17" s="96"/>
      <c r="E17" s="96"/>
      <c r="F17" s="96"/>
      <c r="G17" s="96"/>
    </row>
    <row r="18" spans="1:7" x14ac:dyDescent="0.35">
      <c r="A18" s="12"/>
      <c r="B18" s="63"/>
      <c r="C18" s="96"/>
      <c r="D18" s="96"/>
      <c r="E18" s="96"/>
      <c r="F18" s="96"/>
      <c r="G18" s="96"/>
    </row>
    <row r="19" spans="1:7" x14ac:dyDescent="0.35">
      <c r="A19" s="12"/>
      <c r="B19" s="63"/>
      <c r="C19" s="96"/>
      <c r="D19" s="96"/>
      <c r="E19" s="96"/>
      <c r="F19" s="96"/>
      <c r="G19" s="96"/>
    </row>
    <row r="20" spans="1:7" x14ac:dyDescent="0.35">
      <c r="A20" s="12"/>
      <c r="B20" s="63"/>
      <c r="C20" s="96"/>
      <c r="D20" s="96"/>
      <c r="E20" s="96"/>
      <c r="F20" s="96"/>
      <c r="G20" s="96"/>
    </row>
    <row r="21" spans="1:7" x14ac:dyDescent="0.35">
      <c r="A21" s="12"/>
      <c r="B21" s="63"/>
      <c r="C21" s="96"/>
      <c r="D21" s="96"/>
      <c r="E21" s="96"/>
      <c r="F21" s="96"/>
      <c r="G21" s="96"/>
    </row>
    <row r="22" spans="1:7" x14ac:dyDescent="0.35">
      <c r="A22" s="12"/>
      <c r="B22" s="63"/>
      <c r="C22" s="96"/>
      <c r="D22" s="96"/>
      <c r="E22" s="96"/>
      <c r="F22" s="96"/>
      <c r="G22" s="96"/>
    </row>
    <row r="23" spans="1:7" x14ac:dyDescent="0.35">
      <c r="A23" s="13"/>
      <c r="B23" s="63"/>
      <c r="C23" s="96"/>
      <c r="D23" s="96"/>
      <c r="E23" s="96"/>
      <c r="F23" s="96"/>
      <c r="G23" s="96"/>
    </row>
    <row r="24" spans="1:7" x14ac:dyDescent="0.35">
      <c r="A24" s="13"/>
      <c r="B24" s="63"/>
      <c r="C24" s="96"/>
      <c r="D24" s="96"/>
      <c r="E24" s="96"/>
      <c r="F24" s="96"/>
      <c r="G24" s="96"/>
    </row>
    <row r="25" spans="1:7" ht="15" thickBot="1" x14ac:dyDescent="0.4">
      <c r="A25" s="14"/>
      <c r="B25" s="64"/>
      <c r="C25" s="96"/>
      <c r="D25" s="96"/>
      <c r="E25" s="96"/>
      <c r="F25" s="96"/>
      <c r="G25" s="96"/>
    </row>
    <row r="26" spans="1:7" ht="15" thickBot="1" x14ac:dyDescent="0.4">
      <c r="A26" s="109"/>
      <c r="B26" s="109"/>
      <c r="C26" s="96"/>
      <c r="D26" s="96"/>
      <c r="E26" s="96"/>
      <c r="F26" s="96"/>
      <c r="G26" s="96"/>
    </row>
    <row r="27" spans="1:7" ht="15" thickBot="1" x14ac:dyDescent="0.4">
      <c r="A27" s="168" t="s">
        <v>135</v>
      </c>
      <c r="B27" s="148">
        <f>IF(E5= "Yes",SUM(B12:B25),0)</f>
        <v>0</v>
      </c>
      <c r="C27" s="96"/>
      <c r="D27" s="96"/>
      <c r="E27" s="96"/>
      <c r="F27" s="96"/>
      <c r="G27" s="96"/>
    </row>
    <row r="28" spans="1:7" x14ac:dyDescent="0.35">
      <c r="A28" s="109"/>
      <c r="B28" s="109"/>
      <c r="C28" s="96"/>
      <c r="D28" s="96"/>
      <c r="E28" s="96"/>
      <c r="F28" s="96"/>
      <c r="G28" s="96"/>
    </row>
    <row r="29" spans="1:7" x14ac:dyDescent="0.35">
      <c r="A29" s="109"/>
      <c r="B29" s="109"/>
      <c r="C29" s="96"/>
      <c r="D29" s="96"/>
      <c r="E29" s="96"/>
      <c r="F29" s="96"/>
      <c r="G29" s="96"/>
    </row>
    <row r="30" spans="1:7" x14ac:dyDescent="0.35">
      <c r="A30" s="96"/>
      <c r="B30" s="96"/>
      <c r="C30" s="96"/>
      <c r="D30" s="96"/>
      <c r="E30" s="96"/>
      <c r="F30" s="96"/>
      <c r="G30" s="96"/>
    </row>
    <row r="31" spans="1:7" x14ac:dyDescent="0.35">
      <c r="A31" s="96"/>
      <c r="B31" s="96"/>
      <c r="C31" s="96"/>
      <c r="D31" s="96"/>
      <c r="E31" s="96"/>
      <c r="F31" s="96"/>
      <c r="G31" s="96"/>
    </row>
  </sheetData>
  <sheetProtection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election activeCell="H18" sqref="H18"/>
    </sheetView>
  </sheetViews>
  <sheetFormatPr defaultColWidth="9.1796875" defaultRowHeight="14.5" x14ac:dyDescent="0.35"/>
  <cols>
    <col min="1" max="1" width="18.81640625" customWidth="1"/>
    <col min="2" max="2" width="25" customWidth="1"/>
    <col min="3" max="3" width="30.54296875" customWidth="1"/>
    <col min="4" max="4" width="14.26953125" customWidth="1"/>
    <col min="5" max="5" width="12.54296875" customWidth="1"/>
    <col min="6" max="6" width="12.81640625" customWidth="1"/>
    <col min="7" max="7" width="14.26953125" customWidth="1"/>
  </cols>
  <sheetData>
    <row r="1" spans="1:7" x14ac:dyDescent="0.35">
      <c r="A1" s="93" t="s">
        <v>0</v>
      </c>
      <c r="B1" s="93"/>
      <c r="C1" s="93"/>
      <c r="D1" s="96"/>
      <c r="E1" s="96"/>
      <c r="F1" s="96"/>
      <c r="G1" s="98" t="s">
        <v>136</v>
      </c>
    </row>
    <row r="2" spans="1:7" x14ac:dyDescent="0.35">
      <c r="A2" s="93"/>
      <c r="B2" s="93"/>
      <c r="C2" s="93"/>
      <c r="D2" s="96"/>
      <c r="E2" s="96"/>
      <c r="F2" s="96"/>
      <c r="G2" s="96"/>
    </row>
    <row r="3" spans="1:7" x14ac:dyDescent="0.35">
      <c r="A3" s="125" t="s">
        <v>137</v>
      </c>
      <c r="B3" s="125"/>
      <c r="C3" s="125"/>
      <c r="D3" s="108"/>
      <c r="E3" s="108"/>
      <c r="F3" s="108"/>
      <c r="G3" s="108"/>
    </row>
    <row r="4" spans="1:7" ht="15" thickBot="1" x14ac:dyDescent="0.4">
      <c r="A4" s="100"/>
      <c r="B4" s="100"/>
      <c r="C4" s="100"/>
      <c r="D4" s="96"/>
      <c r="E4" s="96"/>
      <c r="F4" s="96"/>
      <c r="G4" s="96"/>
    </row>
    <row r="5" spans="1:7" ht="15" thickBot="1" x14ac:dyDescent="0.4">
      <c r="A5" s="100" t="s">
        <v>138</v>
      </c>
      <c r="B5" s="100"/>
      <c r="C5" s="100"/>
      <c r="D5" s="96"/>
      <c r="E5" s="96"/>
      <c r="G5" s="78" t="s">
        <v>13</v>
      </c>
    </row>
    <row r="6" spans="1:7" ht="13" customHeight="1" x14ac:dyDescent="0.35">
      <c r="A6" s="169" t="s">
        <v>139</v>
      </c>
      <c r="B6" s="100"/>
      <c r="C6" s="100"/>
      <c r="D6" s="96"/>
      <c r="E6" s="96"/>
      <c r="F6" s="96"/>
      <c r="G6" s="96"/>
    </row>
    <row r="7" spans="1:7" ht="13" customHeight="1" x14ac:dyDescent="0.35">
      <c r="A7" s="228" t="s">
        <v>140</v>
      </c>
      <c r="B7" s="100"/>
      <c r="C7" s="100"/>
      <c r="D7" s="96"/>
      <c r="E7" s="96"/>
      <c r="F7" s="96"/>
      <c r="G7" s="96"/>
    </row>
    <row r="8" spans="1:7" ht="13" customHeight="1" x14ac:dyDescent="0.35">
      <c r="A8" s="169" t="s">
        <v>141</v>
      </c>
      <c r="B8" s="100"/>
      <c r="C8" s="100"/>
      <c r="D8" s="96"/>
      <c r="E8" s="96"/>
      <c r="F8" s="96"/>
      <c r="G8" s="96"/>
    </row>
    <row r="9" spans="1:7" ht="13" customHeight="1" x14ac:dyDescent="0.35">
      <c r="A9" s="169" t="s">
        <v>142</v>
      </c>
      <c r="B9" s="100"/>
      <c r="C9" s="100"/>
      <c r="D9" s="96"/>
      <c r="E9" s="96"/>
      <c r="F9" s="96"/>
      <c r="G9" s="96"/>
    </row>
    <row r="10" spans="1:7" ht="13" customHeight="1" x14ac:dyDescent="0.35">
      <c r="A10" s="169" t="s">
        <v>143</v>
      </c>
      <c r="B10" s="100"/>
      <c r="C10" s="100"/>
      <c r="D10" s="96"/>
      <c r="E10" s="96"/>
      <c r="F10" s="96"/>
      <c r="G10" s="96"/>
    </row>
    <row r="11" spans="1:7" x14ac:dyDescent="0.35">
      <c r="A11" s="169"/>
      <c r="B11" s="100"/>
      <c r="C11" s="100"/>
      <c r="D11" s="96"/>
      <c r="E11" s="96"/>
      <c r="F11" s="96"/>
      <c r="G11" s="96"/>
    </row>
    <row r="12" spans="1:7" x14ac:dyDescent="0.35">
      <c r="A12" s="100" t="s">
        <v>144</v>
      </c>
      <c r="B12" s="100"/>
      <c r="C12" s="100"/>
      <c r="D12" s="96"/>
      <c r="E12" s="96"/>
      <c r="F12" s="96"/>
      <c r="G12" s="96"/>
    </row>
    <row r="13" spans="1:7" ht="15" thickBot="1" x14ac:dyDescent="0.4">
      <c r="A13" s="100"/>
      <c r="B13" s="100"/>
      <c r="C13" s="100"/>
      <c r="D13" s="96"/>
      <c r="E13" s="96"/>
      <c r="F13" s="96"/>
      <c r="G13" s="96"/>
    </row>
    <row r="14" spans="1:7" ht="29.5" thickBot="1" x14ac:dyDescent="0.4">
      <c r="A14" s="27" t="s">
        <v>76</v>
      </c>
      <c r="B14" s="170" t="s">
        <v>145</v>
      </c>
      <c r="C14" s="27" t="s">
        <v>146</v>
      </c>
      <c r="D14" s="171" t="s">
        <v>81</v>
      </c>
      <c r="E14" s="172" t="s">
        <v>147</v>
      </c>
      <c r="F14" s="173" t="s">
        <v>148</v>
      </c>
      <c r="G14" s="174" t="s">
        <v>134</v>
      </c>
    </row>
    <row r="15" spans="1:7" x14ac:dyDescent="0.35">
      <c r="A15" s="60"/>
      <c r="B15" s="85"/>
      <c r="C15" s="75"/>
      <c r="D15" s="79"/>
      <c r="E15" s="89"/>
      <c r="F15" s="175" t="str">
        <f>IF((E15=0),"", 100-E15)</f>
        <v/>
      </c>
      <c r="G15" s="176">
        <f t="shared" ref="G15:G29" si="0">D15*(E15/100)</f>
        <v>0</v>
      </c>
    </row>
    <row r="16" spans="1:7" x14ac:dyDescent="0.35">
      <c r="A16" s="12"/>
      <c r="B16" s="61"/>
      <c r="C16" s="76"/>
      <c r="D16" s="80"/>
      <c r="E16" s="90"/>
      <c r="F16" s="175" t="str">
        <f t="shared" ref="F16:F29" si="1">IF((E16=0),"", 100-E16)</f>
        <v/>
      </c>
      <c r="G16" s="177">
        <f t="shared" si="0"/>
        <v>0</v>
      </c>
    </row>
    <row r="17" spans="1:7" x14ac:dyDescent="0.35">
      <c r="A17" s="12"/>
      <c r="B17" s="61"/>
      <c r="C17" s="76"/>
      <c r="D17" s="80"/>
      <c r="E17" s="90"/>
      <c r="F17" s="175" t="str">
        <f t="shared" si="1"/>
        <v/>
      </c>
      <c r="G17" s="177">
        <f t="shared" si="0"/>
        <v>0</v>
      </c>
    </row>
    <row r="18" spans="1:7" x14ac:dyDescent="0.35">
      <c r="A18" s="12"/>
      <c r="B18" s="61"/>
      <c r="C18" s="76"/>
      <c r="D18" s="80"/>
      <c r="E18" s="90"/>
      <c r="F18" s="175" t="str">
        <f t="shared" si="1"/>
        <v/>
      </c>
      <c r="G18" s="177">
        <f t="shared" si="0"/>
        <v>0</v>
      </c>
    </row>
    <row r="19" spans="1:7" x14ac:dyDescent="0.35">
      <c r="A19" s="12"/>
      <c r="B19" s="61"/>
      <c r="C19" s="76"/>
      <c r="D19" s="80"/>
      <c r="E19" s="90"/>
      <c r="F19" s="175" t="str">
        <f t="shared" si="1"/>
        <v/>
      </c>
      <c r="G19" s="177">
        <f t="shared" si="0"/>
        <v>0</v>
      </c>
    </row>
    <row r="20" spans="1:7" x14ac:dyDescent="0.35">
      <c r="A20" s="12"/>
      <c r="B20" s="61"/>
      <c r="C20" s="76"/>
      <c r="D20" s="80"/>
      <c r="E20" s="90"/>
      <c r="F20" s="175" t="str">
        <f t="shared" si="1"/>
        <v/>
      </c>
      <c r="G20" s="177">
        <f t="shared" si="0"/>
        <v>0</v>
      </c>
    </row>
    <row r="21" spans="1:7" x14ac:dyDescent="0.35">
      <c r="A21" s="12"/>
      <c r="B21" s="61"/>
      <c r="C21" s="76"/>
      <c r="D21" s="80"/>
      <c r="E21" s="90"/>
      <c r="F21" s="175" t="str">
        <f t="shared" si="1"/>
        <v/>
      </c>
      <c r="G21" s="177">
        <f t="shared" si="0"/>
        <v>0</v>
      </c>
    </row>
    <row r="22" spans="1:7" x14ac:dyDescent="0.35">
      <c r="A22" s="12"/>
      <c r="B22" s="61"/>
      <c r="C22" s="76"/>
      <c r="D22" s="80"/>
      <c r="E22" s="90"/>
      <c r="F22" s="175" t="str">
        <f t="shared" si="1"/>
        <v/>
      </c>
      <c r="G22" s="177">
        <f t="shared" si="0"/>
        <v>0</v>
      </c>
    </row>
    <row r="23" spans="1:7" x14ac:dyDescent="0.35">
      <c r="A23" s="12"/>
      <c r="B23" s="61"/>
      <c r="C23" s="76"/>
      <c r="D23" s="80"/>
      <c r="E23" s="90"/>
      <c r="F23" s="175" t="str">
        <f t="shared" si="1"/>
        <v/>
      </c>
      <c r="G23" s="177">
        <f t="shared" si="0"/>
        <v>0</v>
      </c>
    </row>
    <row r="24" spans="1:7" x14ac:dyDescent="0.35">
      <c r="A24" s="12"/>
      <c r="B24" s="61"/>
      <c r="C24" s="76"/>
      <c r="D24" s="80"/>
      <c r="E24" s="90"/>
      <c r="F24" s="175" t="str">
        <f t="shared" si="1"/>
        <v/>
      </c>
      <c r="G24" s="177">
        <f t="shared" si="0"/>
        <v>0</v>
      </c>
    </row>
    <row r="25" spans="1:7" x14ac:dyDescent="0.35">
      <c r="A25" s="12"/>
      <c r="B25" s="61"/>
      <c r="C25" s="76"/>
      <c r="D25" s="80"/>
      <c r="E25" s="90"/>
      <c r="F25" s="175" t="str">
        <f t="shared" si="1"/>
        <v/>
      </c>
      <c r="G25" s="177">
        <f t="shared" si="0"/>
        <v>0</v>
      </c>
    </row>
    <row r="26" spans="1:7" x14ac:dyDescent="0.35">
      <c r="A26" s="12"/>
      <c r="B26" s="61"/>
      <c r="C26" s="76"/>
      <c r="D26" s="80"/>
      <c r="E26" s="90"/>
      <c r="F26" s="175" t="str">
        <f t="shared" si="1"/>
        <v/>
      </c>
      <c r="G26" s="177">
        <f t="shared" si="0"/>
        <v>0</v>
      </c>
    </row>
    <row r="27" spans="1:7" x14ac:dyDescent="0.35">
      <c r="A27" s="12"/>
      <c r="B27" s="61"/>
      <c r="C27" s="76"/>
      <c r="D27" s="80"/>
      <c r="E27" s="90"/>
      <c r="F27" s="175" t="str">
        <f t="shared" si="1"/>
        <v/>
      </c>
      <c r="G27" s="177">
        <f t="shared" si="0"/>
        <v>0</v>
      </c>
    </row>
    <row r="28" spans="1:7" x14ac:dyDescent="0.35">
      <c r="A28" s="12"/>
      <c r="B28" s="61"/>
      <c r="C28" s="76"/>
      <c r="D28" s="80"/>
      <c r="E28" s="90"/>
      <c r="F28" s="175" t="str">
        <f t="shared" si="1"/>
        <v/>
      </c>
      <c r="G28" s="177">
        <f t="shared" si="0"/>
        <v>0</v>
      </c>
    </row>
    <row r="29" spans="1:7" ht="15" thickBot="1" x14ac:dyDescent="0.4">
      <c r="A29" s="86"/>
      <c r="B29" s="87"/>
      <c r="C29" s="77"/>
      <c r="D29" s="88"/>
      <c r="E29" s="91"/>
      <c r="F29" s="175" t="str">
        <f t="shared" si="1"/>
        <v/>
      </c>
      <c r="G29" s="178">
        <f t="shared" si="0"/>
        <v>0</v>
      </c>
    </row>
    <row r="30" spans="1:7" ht="15" thickBot="1" x14ac:dyDescent="0.4">
      <c r="A30" s="109"/>
      <c r="B30" s="109"/>
      <c r="C30" s="109"/>
      <c r="D30" s="96"/>
      <c r="E30" s="96"/>
      <c r="F30" s="96"/>
      <c r="G30" s="109"/>
    </row>
    <row r="31" spans="1:7" ht="15" thickBot="1" x14ac:dyDescent="0.4">
      <c r="A31" s="109"/>
      <c r="B31" s="109"/>
      <c r="C31" s="96"/>
      <c r="D31" s="96"/>
      <c r="E31" s="96"/>
      <c r="F31" s="168" t="s">
        <v>149</v>
      </c>
      <c r="G31" s="148">
        <f>IF(G5= "Yes",SUM(G15:G29),0)</f>
        <v>0</v>
      </c>
    </row>
    <row r="32" spans="1:7" x14ac:dyDescent="0.35">
      <c r="A32" s="96"/>
      <c r="B32" s="147"/>
      <c r="C32" s="147"/>
      <c r="D32" s="96"/>
      <c r="E32" s="96"/>
      <c r="F32" s="96"/>
      <c r="G32" s="96"/>
    </row>
    <row r="33" spans="1:3" x14ac:dyDescent="0.35">
      <c r="A33" s="160"/>
      <c r="B33" s="160"/>
      <c r="C33" s="160"/>
    </row>
    <row r="34" spans="1:3" x14ac:dyDescent="0.35">
      <c r="A34" s="160"/>
      <c r="B34" s="160"/>
      <c r="C34" s="160"/>
    </row>
    <row r="36" spans="1:3" x14ac:dyDescent="0.35">
      <c r="C36" s="179"/>
    </row>
  </sheetData>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35150C20-4F7B-4C39-A6EE-3CE62E7F05F9}">
      <formula1>" , Collaborator, Co-Investigator"</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1"/>
  <sheetViews>
    <sheetView zoomScaleNormal="100" workbookViewId="0"/>
  </sheetViews>
  <sheetFormatPr defaultColWidth="9.1796875" defaultRowHeight="14.5" x14ac:dyDescent="0.35"/>
  <cols>
    <col min="1" max="1" width="25.1796875" customWidth="1"/>
    <col min="2" max="11" width="14.453125" customWidth="1"/>
    <col min="12" max="12" width="11.54296875" customWidth="1"/>
  </cols>
  <sheetData>
    <row r="1" spans="1:12" x14ac:dyDescent="0.35">
      <c r="A1" s="93" t="s">
        <v>0</v>
      </c>
      <c r="B1" s="138"/>
      <c r="C1" s="96"/>
      <c r="D1" s="96"/>
      <c r="E1" s="96"/>
      <c r="F1" s="96"/>
      <c r="G1" s="96"/>
      <c r="H1" s="96"/>
      <c r="I1" s="96"/>
      <c r="J1" s="96"/>
      <c r="K1" s="96"/>
      <c r="L1" s="98" t="s">
        <v>150</v>
      </c>
    </row>
    <row r="2" spans="1:12" x14ac:dyDescent="0.35">
      <c r="A2" s="93"/>
      <c r="B2" s="138"/>
      <c r="C2" s="96"/>
      <c r="D2" s="96"/>
      <c r="E2" s="96"/>
      <c r="F2" s="96"/>
      <c r="G2" s="96"/>
      <c r="H2" s="96"/>
      <c r="I2" s="96"/>
      <c r="J2" s="96"/>
      <c r="K2" s="96"/>
      <c r="L2" s="96"/>
    </row>
    <row r="3" spans="1:12" x14ac:dyDescent="0.35">
      <c r="A3" s="125" t="s">
        <v>151</v>
      </c>
      <c r="B3" s="139"/>
      <c r="C3" s="108"/>
      <c r="D3" s="108"/>
      <c r="E3" s="108"/>
      <c r="F3" s="108"/>
      <c r="G3" s="108"/>
      <c r="H3" s="108"/>
      <c r="I3" s="108"/>
      <c r="J3" s="108"/>
      <c r="K3" s="108"/>
      <c r="L3" s="108"/>
    </row>
    <row r="4" spans="1:12" x14ac:dyDescent="0.35">
      <c r="A4" s="100"/>
      <c r="B4" s="100"/>
      <c r="C4" s="96"/>
      <c r="D4" s="96"/>
      <c r="E4" s="96"/>
      <c r="F4" s="96"/>
      <c r="G4" s="96"/>
      <c r="H4" s="96"/>
      <c r="I4" s="96"/>
      <c r="J4" s="96"/>
      <c r="K4" s="96"/>
      <c r="L4" s="96"/>
    </row>
    <row r="5" spans="1:12" x14ac:dyDescent="0.35">
      <c r="A5" s="93" t="s">
        <v>152</v>
      </c>
      <c r="B5" s="96"/>
      <c r="C5" s="96"/>
      <c r="D5" s="96"/>
      <c r="E5" s="96"/>
      <c r="F5" s="96"/>
      <c r="G5" s="96"/>
      <c r="H5" s="96"/>
      <c r="I5" s="96"/>
      <c r="J5" s="96"/>
      <c r="K5" s="96"/>
      <c r="L5" s="96"/>
    </row>
    <row r="6" spans="1:12" ht="45" customHeight="1" thickBot="1" x14ac:dyDescent="0.4">
      <c r="A6" s="259" t="s">
        <v>153</v>
      </c>
      <c r="B6" s="259"/>
      <c r="C6" s="259"/>
      <c r="D6" s="259"/>
      <c r="E6" s="259"/>
      <c r="F6" s="259"/>
      <c r="G6" s="259"/>
      <c r="H6" s="259"/>
      <c r="I6" s="259"/>
      <c r="J6" s="259"/>
      <c r="K6" s="96"/>
      <c r="L6" s="96"/>
    </row>
    <row r="7" spans="1:12" ht="15" thickBot="1" x14ac:dyDescent="0.4">
      <c r="A7" s="96"/>
      <c r="B7" s="100"/>
      <c r="C7" s="256" t="s">
        <v>154</v>
      </c>
      <c r="D7" s="257"/>
      <c r="E7" s="257"/>
      <c r="F7" s="257"/>
      <c r="G7" s="257"/>
      <c r="H7" s="257"/>
      <c r="I7" s="257"/>
      <c r="J7" s="258"/>
      <c r="K7" s="96"/>
      <c r="L7" s="96"/>
    </row>
    <row r="8" spans="1:12" ht="15" thickBot="1" x14ac:dyDescent="0.4">
      <c r="A8" s="96"/>
      <c r="B8" s="27" t="s">
        <v>134</v>
      </c>
      <c r="C8" s="180">
        <v>1</v>
      </c>
      <c r="D8" s="181">
        <v>2</v>
      </c>
      <c r="E8" s="182">
        <v>3</v>
      </c>
      <c r="F8" s="180">
        <v>4</v>
      </c>
      <c r="G8" s="181">
        <v>5</v>
      </c>
      <c r="H8" s="182">
        <v>6</v>
      </c>
      <c r="I8" s="180">
        <v>7</v>
      </c>
      <c r="J8" s="181">
        <v>8</v>
      </c>
      <c r="K8" s="183" t="s">
        <v>155</v>
      </c>
      <c r="L8" s="184" t="s">
        <v>156</v>
      </c>
    </row>
    <row r="9" spans="1:12" x14ac:dyDescent="0.35">
      <c r="A9" s="161" t="s">
        <v>157</v>
      </c>
      <c r="B9" s="185">
        <f>ROUND('Applicant salary costs'!D33,2)</f>
        <v>0</v>
      </c>
      <c r="C9" s="84">
        <f>'Applicant salary costs'!D24</f>
        <v>0</v>
      </c>
      <c r="D9" s="81">
        <f>'Applicant salary costs'!D25</f>
        <v>0</v>
      </c>
      <c r="E9" s="81">
        <f>'Applicant salary costs'!D26</f>
        <v>0</v>
      </c>
      <c r="F9" s="81">
        <f>'Applicant salary costs'!D27</f>
        <v>0</v>
      </c>
      <c r="G9" s="81">
        <f>'Applicant salary costs'!D28</f>
        <v>0</v>
      </c>
      <c r="H9" s="81">
        <f>'Applicant salary costs'!D29</f>
        <v>0</v>
      </c>
      <c r="I9" s="81">
        <f>'Applicant salary costs'!D30</f>
        <v>0</v>
      </c>
      <c r="J9" s="81">
        <f>'Applicant salary costs'!D31</f>
        <v>0</v>
      </c>
      <c r="K9" s="186">
        <f t="shared" ref="K9:K16" si="0">SUM(C9:J9)</f>
        <v>0</v>
      </c>
      <c r="L9" s="187" t="str">
        <f>IF((B9=0),"",IF(B9=K9,"Yes", "No"))</f>
        <v/>
      </c>
    </row>
    <row r="10" spans="1:12" x14ac:dyDescent="0.35">
      <c r="A10" s="98" t="s">
        <v>73</v>
      </c>
      <c r="B10" s="188">
        <f>ROUND('Staff salary costs'!F30,2)</f>
        <v>0</v>
      </c>
      <c r="C10" s="42"/>
      <c r="D10" s="45"/>
      <c r="E10" s="45"/>
      <c r="F10" s="45"/>
      <c r="G10" s="45"/>
      <c r="H10" s="45"/>
      <c r="I10" s="45"/>
      <c r="J10" s="45"/>
      <c r="K10" s="189">
        <f t="shared" si="0"/>
        <v>0</v>
      </c>
      <c r="L10" s="190" t="str">
        <f>IF((B10=0),"",IF(B10=K10,"Yes", "No"))</f>
        <v/>
      </c>
    </row>
    <row r="11" spans="1:12" x14ac:dyDescent="0.35">
      <c r="A11" s="161" t="s">
        <v>84</v>
      </c>
      <c r="B11" s="188">
        <f>ROUND(Overheads!G9,2)</f>
        <v>0</v>
      </c>
      <c r="C11" s="42"/>
      <c r="D11" s="45"/>
      <c r="E11" s="45"/>
      <c r="F11" s="45"/>
      <c r="G11" s="45"/>
      <c r="H11" s="45"/>
      <c r="I11" s="45"/>
      <c r="J11" s="45"/>
      <c r="K11" s="189">
        <f t="shared" si="0"/>
        <v>0</v>
      </c>
      <c r="L11" s="190" t="str">
        <f t="shared" ref="L11:L16" si="1">IF((B11=0),"",IF(B11=K11,"Yes", "No"))</f>
        <v/>
      </c>
    </row>
    <row r="12" spans="1:12" x14ac:dyDescent="0.35">
      <c r="A12" s="161" t="s">
        <v>89</v>
      </c>
      <c r="B12" s="188">
        <f>ROUND('Materials costs'!E45,2)</f>
        <v>0</v>
      </c>
      <c r="C12" s="42"/>
      <c r="D12" s="45"/>
      <c r="E12" s="45"/>
      <c r="F12" s="45"/>
      <c r="G12" s="45"/>
      <c r="H12" s="45"/>
      <c r="I12" s="45"/>
      <c r="J12" s="45"/>
      <c r="K12" s="189">
        <f t="shared" si="0"/>
        <v>0</v>
      </c>
      <c r="L12" s="190" t="str">
        <f t="shared" si="1"/>
        <v/>
      </c>
    </row>
    <row r="13" spans="1:12" x14ac:dyDescent="0.35">
      <c r="A13" s="161" t="s">
        <v>98</v>
      </c>
      <c r="B13" s="188">
        <f>ROUND('Capital usage costs'!H28,2)</f>
        <v>0</v>
      </c>
      <c r="C13" s="42"/>
      <c r="D13" s="45"/>
      <c r="E13" s="45"/>
      <c r="F13" s="45"/>
      <c r="G13" s="45"/>
      <c r="H13" s="45"/>
      <c r="I13" s="45"/>
      <c r="J13" s="45"/>
      <c r="K13" s="189">
        <f t="shared" si="0"/>
        <v>0</v>
      </c>
      <c r="L13" s="190" t="str">
        <f>IF((B13=0),"",IF(B13=K13,"Yes", "No"))</f>
        <v/>
      </c>
    </row>
    <row r="14" spans="1:12" x14ac:dyDescent="0.35">
      <c r="A14" s="161" t="s">
        <v>110</v>
      </c>
      <c r="B14" s="188">
        <f>ROUND('Sub-contracting costs'!E27,2)</f>
        <v>0</v>
      </c>
      <c r="C14" s="42"/>
      <c r="D14" s="45"/>
      <c r="E14" s="45"/>
      <c r="F14" s="45"/>
      <c r="G14" s="45"/>
      <c r="H14" s="45"/>
      <c r="I14" s="45"/>
      <c r="J14" s="45"/>
      <c r="K14" s="189">
        <f t="shared" si="0"/>
        <v>0</v>
      </c>
      <c r="L14" s="190" t="str">
        <f t="shared" si="1"/>
        <v/>
      </c>
    </row>
    <row r="15" spans="1:12" x14ac:dyDescent="0.35">
      <c r="A15" s="161" t="s">
        <v>119</v>
      </c>
      <c r="B15" s="191">
        <f>ROUND('Travel and subsistence costs'!E30,2)</f>
        <v>0</v>
      </c>
      <c r="C15" s="43"/>
      <c r="D15" s="45"/>
      <c r="E15" s="45"/>
      <c r="F15" s="45"/>
      <c r="G15" s="45"/>
      <c r="H15" s="45"/>
      <c r="I15" s="45"/>
      <c r="J15" s="45"/>
      <c r="K15" s="189">
        <f t="shared" si="0"/>
        <v>0</v>
      </c>
      <c r="L15" s="190" t="str">
        <f>IF((B15=0),"",IF(B15=K15,"Yes", "No"))</f>
        <v/>
      </c>
    </row>
    <row r="16" spans="1:12" ht="15" thickBot="1" x14ac:dyDescent="0.4">
      <c r="A16" s="161" t="s">
        <v>129</v>
      </c>
      <c r="B16" s="192">
        <f>ROUND('Other costs'!B27,2)</f>
        <v>0</v>
      </c>
      <c r="C16" s="44"/>
      <c r="D16" s="46"/>
      <c r="E16" s="46"/>
      <c r="F16" s="46"/>
      <c r="G16" s="46"/>
      <c r="H16" s="46"/>
      <c r="I16" s="46"/>
      <c r="J16" s="46"/>
      <c r="K16" s="192">
        <f t="shared" si="0"/>
        <v>0</v>
      </c>
      <c r="L16" s="193" t="str">
        <f t="shared" si="1"/>
        <v/>
      </c>
    </row>
    <row r="17" spans="1:12" ht="15" thickBot="1" x14ac:dyDescent="0.4">
      <c r="A17" s="96"/>
      <c r="B17" s="194"/>
      <c r="C17" s="194"/>
      <c r="D17" s="194"/>
      <c r="E17" s="194"/>
      <c r="F17" s="194"/>
      <c r="G17" s="194"/>
      <c r="H17" s="194"/>
      <c r="I17" s="194"/>
      <c r="J17" s="194"/>
      <c r="K17" s="194"/>
      <c r="L17" s="195"/>
    </row>
    <row r="18" spans="1:12" ht="15" thickBot="1" x14ac:dyDescent="0.4">
      <c r="A18" s="123" t="s">
        <v>158</v>
      </c>
      <c r="B18" s="196">
        <f t="shared" ref="B18:K18" si="2">SUM(B9:B16)</f>
        <v>0</v>
      </c>
      <c r="C18" s="196">
        <f t="shared" si="2"/>
        <v>0</v>
      </c>
      <c r="D18" s="196">
        <f t="shared" si="2"/>
        <v>0</v>
      </c>
      <c r="E18" s="196">
        <f t="shared" si="2"/>
        <v>0</v>
      </c>
      <c r="F18" s="196">
        <f t="shared" si="2"/>
        <v>0</v>
      </c>
      <c r="G18" s="196">
        <f t="shared" si="2"/>
        <v>0</v>
      </c>
      <c r="H18" s="196">
        <f t="shared" si="2"/>
        <v>0</v>
      </c>
      <c r="I18" s="196">
        <f t="shared" si="2"/>
        <v>0</v>
      </c>
      <c r="J18" s="196">
        <f t="shared" si="2"/>
        <v>0</v>
      </c>
      <c r="K18" s="196">
        <f t="shared" si="2"/>
        <v>0</v>
      </c>
      <c r="L18" s="197" t="str">
        <f>IF((B18=0),"",IF(B18=K18,"Yes", "No"))</f>
        <v/>
      </c>
    </row>
    <row r="19" spans="1:12" x14ac:dyDescent="0.35">
      <c r="A19" s="96"/>
      <c r="B19" s="194"/>
      <c r="C19" s="194"/>
      <c r="D19" s="194"/>
      <c r="E19" s="194"/>
      <c r="F19" s="194"/>
      <c r="G19" s="194"/>
      <c r="H19" s="194"/>
      <c r="I19" s="194"/>
      <c r="J19" s="194"/>
      <c r="K19" s="194"/>
      <c r="L19" s="98"/>
    </row>
    <row r="20" spans="1:12" x14ac:dyDescent="0.35">
      <c r="A20" s="198" t="s">
        <v>159</v>
      </c>
      <c r="B20" s="199"/>
      <c r="C20" s="199"/>
      <c r="D20" s="199"/>
      <c r="E20" s="199"/>
      <c r="F20" s="199"/>
      <c r="G20" s="199"/>
      <c r="H20" s="199"/>
      <c r="I20" s="199"/>
      <c r="J20" s="199"/>
      <c r="K20" s="199"/>
      <c r="L20" s="199"/>
    </row>
    <row r="21" spans="1:12" ht="15" thickBot="1" x14ac:dyDescent="0.4">
      <c r="A21" s="200"/>
      <c r="B21" s="201"/>
      <c r="C21" s="201"/>
      <c r="D21" s="201"/>
      <c r="E21" s="201"/>
      <c r="F21" s="201"/>
      <c r="G21" s="201"/>
      <c r="H21" s="201"/>
      <c r="I21" s="201"/>
      <c r="J21" s="201"/>
      <c r="K21" s="201"/>
      <c r="L21" s="201"/>
    </row>
    <row r="22" spans="1:12" s="206" customFormat="1" ht="15" thickBot="1" x14ac:dyDescent="0.4">
      <c r="A22" s="200"/>
      <c r="B22" s="202"/>
      <c r="C22" s="203" t="s">
        <v>160</v>
      </c>
      <c r="D22" s="204" t="s">
        <v>161</v>
      </c>
      <c r="E22" s="205" t="s">
        <v>162</v>
      </c>
      <c r="F22" s="204" t="s">
        <v>163</v>
      </c>
      <c r="G22" s="204" t="s">
        <v>164</v>
      </c>
      <c r="H22" s="204" t="s">
        <v>165</v>
      </c>
      <c r="I22" s="204" t="s">
        <v>166</v>
      </c>
      <c r="J22" s="204" t="s">
        <v>167</v>
      </c>
      <c r="K22" s="202"/>
      <c r="L22" s="202"/>
    </row>
    <row r="23" spans="1:12" s="206" customFormat="1" ht="15" thickBot="1" x14ac:dyDescent="0.4">
      <c r="A23" s="207" t="s">
        <v>168</v>
      </c>
      <c r="B23" s="208">
        <f>ROUND('Collaborator costs'!G31,2)</f>
        <v>0</v>
      </c>
      <c r="C23" s="83"/>
      <c r="D23" s="82"/>
      <c r="E23" s="82"/>
      <c r="F23" s="82"/>
      <c r="G23" s="82"/>
      <c r="H23" s="82"/>
      <c r="I23" s="82"/>
      <c r="J23" s="82"/>
      <c r="K23" s="196">
        <f t="shared" ref="K23" si="3">SUM(C23:J23)</f>
        <v>0</v>
      </c>
      <c r="L23" s="209" t="str">
        <f t="shared" ref="L23" si="4">IF((B23=0),"",IF(B23=K23,"Yes", "No"))</f>
        <v/>
      </c>
    </row>
    <row r="24" spans="1:12" s="206" customFormat="1" x14ac:dyDescent="0.35">
      <c r="A24" s="210"/>
      <c r="B24" s="211"/>
      <c r="C24" s="211"/>
      <c r="D24" s="211"/>
      <c r="E24" s="211"/>
      <c r="F24" s="211"/>
      <c r="G24" s="211"/>
      <c r="H24" s="211"/>
      <c r="I24" s="211"/>
      <c r="J24" s="211"/>
      <c r="K24" s="211"/>
      <c r="L24" s="211"/>
    </row>
    <row r="25" spans="1:12" x14ac:dyDescent="0.35">
      <c r="A25" s="125" t="s">
        <v>169</v>
      </c>
      <c r="B25" s="199"/>
      <c r="C25" s="199"/>
      <c r="D25" s="212"/>
      <c r="E25" s="212"/>
      <c r="F25" s="212"/>
      <c r="G25" s="212"/>
      <c r="H25" s="212"/>
      <c r="I25" s="212"/>
      <c r="J25" s="212"/>
      <c r="K25" s="212"/>
      <c r="L25" s="212"/>
    </row>
    <row r="26" spans="1:12" ht="15" thickBot="1" x14ac:dyDescent="0.4">
      <c r="A26" s="96"/>
      <c r="B26" s="195"/>
      <c r="C26" s="195"/>
      <c r="D26" s="195"/>
      <c r="E26" s="195"/>
      <c r="F26" s="195"/>
      <c r="G26" s="195"/>
      <c r="H26" s="195"/>
      <c r="I26" s="195"/>
      <c r="J26" s="195"/>
      <c r="K26" s="195"/>
      <c r="L26" s="195"/>
    </row>
    <row r="27" spans="1:12" ht="15" thickBot="1" x14ac:dyDescent="0.4">
      <c r="A27" s="141" t="s">
        <v>37</v>
      </c>
      <c r="B27" s="213" t="str">
        <f>'Host organisation details'!B19</f>
        <v>Please select</v>
      </c>
      <c r="C27" s="195"/>
      <c r="E27" s="214" t="s">
        <v>170</v>
      </c>
      <c r="F27" s="96"/>
      <c r="G27" s="215" t="s">
        <v>171</v>
      </c>
      <c r="H27" s="214"/>
      <c r="I27" s="142" t="s">
        <v>172</v>
      </c>
      <c r="J27" s="195"/>
      <c r="K27" s="142" t="s">
        <v>173</v>
      </c>
      <c r="L27" s="195"/>
    </row>
    <row r="28" spans="1:12" ht="15" thickBot="1" x14ac:dyDescent="0.4">
      <c r="A28" s="96"/>
      <c r="B28" s="96"/>
      <c r="C28" s="96"/>
      <c r="D28" s="96"/>
      <c r="E28" s="129"/>
      <c r="F28" s="96"/>
      <c r="G28" s="96"/>
      <c r="H28" s="96"/>
      <c r="I28" s="96"/>
      <c r="J28" s="96"/>
      <c r="K28" s="96"/>
      <c r="L28" s="96"/>
    </row>
    <row r="29" spans="1:12" ht="15" thickBot="1" x14ac:dyDescent="0.4">
      <c r="A29" s="117" t="s">
        <v>174</v>
      </c>
      <c r="B29" s="260" t="str">
        <f>'Application details'!B19</f>
        <v>Please select</v>
      </c>
      <c r="C29" s="261"/>
      <c r="D29" s="96"/>
      <c r="E29" s="216">
        <f>'Application details'!E19</f>
        <v>0</v>
      </c>
      <c r="F29" s="96"/>
      <c r="G29" s="217" t="b">
        <f>IF(AND(B29="Fundamental Research",B27="Micro/Small"),"100%",IF(AND(B29="Feasibility Studies",B27="Micro/Small"),"70%",IF(AND(B29="Industrial Research",B27="Micro/Small"),"70%",IF(AND(B29="Experimental Development",B27="Micro/Small"),"45%",IF(AND(B29="Fundamental Research",B27="Medium"),"100%",IF(AND(B29="Feasibility Studies",B27="Medium"),"60%",IF(AND(B29="Industrial Research",B27="Medium"),"60%",IF(AND(B29="Experimental Development",B27="Medium"),"35%",IF(AND(B29="Fundamental Research",B27="Large"),"100%",IF(AND(B29="Feasibility Studies",B27="Large"),"50%",IF(AND(B29="Industrial Research",B27="Large"),"50%",IF(AND(B29="Experimental Development",B27="Large"),"25%"))))))))))))</f>
        <v>0</v>
      </c>
      <c r="H29" s="96"/>
      <c r="I29" s="148">
        <f>(B18*((G29*E29)+(G31*E31)+(G33*E33)))+B23</f>
        <v>0</v>
      </c>
      <c r="J29" s="96"/>
      <c r="K29" s="196">
        <f>B18-I29+B23</f>
        <v>0</v>
      </c>
      <c r="L29" s="96"/>
    </row>
    <row r="30" spans="1:12" ht="15" thickBot="1" x14ac:dyDescent="0.4">
      <c r="A30" s="96"/>
      <c r="B30" s="120"/>
      <c r="C30" s="118"/>
      <c r="D30" s="96"/>
      <c r="E30" s="96"/>
      <c r="F30" s="96"/>
      <c r="G30" s="96"/>
      <c r="H30" s="96"/>
      <c r="I30" s="96"/>
      <c r="J30" s="96"/>
      <c r="K30" s="218"/>
      <c r="L30" s="96"/>
    </row>
    <row r="31" spans="1:12" ht="15" thickBot="1" x14ac:dyDescent="0.4">
      <c r="A31" s="121" t="s">
        <v>175</v>
      </c>
      <c r="B31" s="260" t="str">
        <f>'Application details'!B21</f>
        <v>Please select</v>
      </c>
      <c r="C31" s="261"/>
      <c r="D31" s="96"/>
      <c r="E31" s="216">
        <f>'Application details'!E21</f>
        <v>0</v>
      </c>
      <c r="F31" s="96"/>
      <c r="G31" s="217" t="b">
        <f>IF(AND(B31="Not applicable",B27="Micro/Small"),"0%",IF(AND(B31="Not applicable",B27="Medium"),"0%",IF(AND(B31="Not applicable",B27="Large"),"0%",IF(AND(B31="Fundamental Research",B27="Micro/Small"),"100%",IF(AND(B31="Feasibility Studies",B27="Micro/Small"),"70%",IF(AND(B31="Industrial Research",B27="Micro/Small"),"70%", IF(AND(B31="Experimental Development",B27="Micro/Small"),"45%",IF(AND(B31="Fundamental Research",B27="Medium"),"100%",IF(AND(B31="Feasibility Studies",B27="Medium"),"60%",IF(AND(B31="Industrial Research",B27="Medium"),"60%",IF(AND(B31="Experimental Development",B27="Medium"),"35%",IF(AND(B31="Fundamental Research",B27="Large"),"100%",IF(AND(B31="Feasibility Studies",B27="Large"),"50%",IF(AND(B31="Industrial Research",B27="Large"),"50%",IF(AND(B31="Experimental Development",B27="Large"),"25%")))))))))))))))</f>
        <v>0</v>
      </c>
      <c r="I31" s="219"/>
      <c r="J31" s="214"/>
      <c r="K31" s="219"/>
      <c r="L31" s="96"/>
    </row>
    <row r="32" spans="1:12" ht="15" thickBot="1" x14ac:dyDescent="0.4">
      <c r="A32" s="122"/>
      <c r="B32" s="100"/>
      <c r="C32" s="100"/>
      <c r="D32" s="96"/>
      <c r="E32" s="96"/>
      <c r="F32" s="96"/>
      <c r="G32" s="96"/>
      <c r="H32" s="96"/>
      <c r="I32" s="96"/>
      <c r="J32" s="96"/>
      <c r="K32" s="96"/>
      <c r="L32" s="96"/>
    </row>
    <row r="33" spans="1:12" ht="15" thickBot="1" x14ac:dyDescent="0.4">
      <c r="A33" s="117" t="s">
        <v>176</v>
      </c>
      <c r="B33" s="260" t="str">
        <f>'Application details'!B23</f>
        <v>Please select</v>
      </c>
      <c r="C33" s="261"/>
      <c r="D33" s="96"/>
      <c r="E33" s="216">
        <f>'Application details'!E23</f>
        <v>0</v>
      </c>
      <c r="F33" s="96"/>
      <c r="G33" s="217" t="b">
        <f>IF(AND(B33="Not applicable",B27="Micro/Small"),"0%",IF(AND(B33="Not applicable",B27="Medium"),"0%",IF(AND(B33="Not applicable",B27="Large"),"0%",IF(AND(B33="Fundamental Research",B27="Micro/Small"),"100%",IF(AND(B33="Feasibility Studies",B27="Micro/Small"),"70%",IF(AND(B33="Industrial Research",B27="Micro/Small"),"70%", IF(AND(B33="Experimental Development",B27="Micro/Small"),"45%",IF(AND(B33="Fundamental Research",B27="Medium"),"100%",IF(AND(B33="Feasibility Studies",B27="Medium"),"60%",IF(AND(B33="Industrial Research",B27="Medium"),"60%",IF(AND(B33="Experimental Development",B27="Medium"),"35%",IF(AND(B33="Fundamental Research",B27="Large"),"100%",IF(AND(B33="Feasibility Studies",B27="Large"),"50%",IF(AND(B33="Industrial Research",B27="Large"),"50%",IF(AND(B33="Experimental Development",B27="Large"),"25%")))))))))))))))</f>
        <v>0</v>
      </c>
      <c r="H33" s="214"/>
      <c r="I33" s="96"/>
      <c r="J33" s="96"/>
      <c r="K33" s="96"/>
      <c r="L33" s="96"/>
    </row>
    <row r="34" spans="1:12" x14ac:dyDescent="0.35">
      <c r="A34" s="96"/>
      <c r="B34" s="96"/>
      <c r="C34" s="96"/>
      <c r="D34" s="96"/>
      <c r="E34" s="96"/>
      <c r="F34" s="96"/>
      <c r="G34" s="96"/>
      <c r="H34" s="96"/>
      <c r="I34" s="96"/>
      <c r="J34" s="96"/>
      <c r="K34" s="96"/>
      <c r="L34" s="96"/>
    </row>
    <row r="35" spans="1:12" x14ac:dyDescent="0.35">
      <c r="A35" s="96"/>
      <c r="B35" s="96"/>
      <c r="C35" s="96"/>
      <c r="D35" s="96"/>
      <c r="E35" s="96"/>
      <c r="F35" s="96"/>
      <c r="G35" s="96"/>
      <c r="H35" s="96"/>
      <c r="I35" s="96"/>
      <c r="J35" s="96"/>
      <c r="K35" s="96"/>
      <c r="L35" s="96"/>
    </row>
    <row r="36" spans="1:12" x14ac:dyDescent="0.35">
      <c r="A36" s="96"/>
      <c r="B36" s="96"/>
      <c r="C36" s="96"/>
      <c r="D36" s="96"/>
      <c r="E36" s="96"/>
      <c r="F36" s="96"/>
      <c r="G36" s="96"/>
      <c r="H36" s="96"/>
      <c r="I36" s="96"/>
      <c r="J36" s="96"/>
      <c r="K36" s="96"/>
      <c r="L36" s="96"/>
    </row>
    <row r="38" spans="1:12" x14ac:dyDescent="0.35">
      <c r="B38" s="220"/>
      <c r="C38" s="220"/>
      <c r="D38" s="220"/>
    </row>
    <row r="39" spans="1:12" x14ac:dyDescent="0.35">
      <c r="B39" s="221"/>
      <c r="C39" s="221"/>
      <c r="D39" s="221"/>
      <c r="E39" s="222"/>
    </row>
    <row r="40" spans="1:12" x14ac:dyDescent="0.35">
      <c r="A40" s="223"/>
      <c r="B40" s="224"/>
      <c r="C40" s="224"/>
      <c r="D40" s="224"/>
      <c r="E40" s="225"/>
    </row>
    <row r="41" spans="1:12" x14ac:dyDescent="0.35">
      <c r="A41" s="160"/>
      <c r="B41" s="226"/>
      <c r="C41" s="226"/>
    </row>
  </sheetData>
  <sheetProtection formatColumns="0" formatRows="0"/>
  <mergeCells count="5">
    <mergeCell ref="C7:J7"/>
    <mergeCell ref="A6:J6"/>
    <mergeCell ref="B29:C29"/>
    <mergeCell ref="B33:C33"/>
    <mergeCell ref="B31:C31"/>
  </mergeCells>
  <conditionalFormatting sqref="L18:L19 L9:L16">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K7YCVZYHNZPE-1347255529-103823</_dlc_DocId>
    <_dlc_DocIdUrl xmlns="ac9fc79f-ba7d-419a-9cd9-8a4bd6d27a67">
      <Url>https://ukri.sharepoint.com/sites/og_FutureLeaders/_layouts/15/DocIdRedir.aspx?ID=K7YCVZYHNZPE-1347255529-103823</Url>
      <Description>K7YCVZYHNZPE-1347255529-103823</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3" ma:contentTypeDescription="Create a new document." ma:contentTypeScope="" ma:versionID="e73abe47fc589efb9c668de75e7c0a2a">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6edaba93029f3100a8dc3c7b77e760b0"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91E6F0-8DA9-47E9-9EF8-B99B0078C0EC}">
  <ds:schemaRefs>
    <ds:schemaRef ds:uri="http://schemas.microsoft.com/sharepoint/v3/contenttype/forms"/>
  </ds:schemaRefs>
</ds:datastoreItem>
</file>

<file path=customXml/itemProps2.xml><?xml version="1.0" encoding="utf-8"?>
<ds:datastoreItem xmlns:ds="http://schemas.openxmlformats.org/officeDocument/2006/customXml" ds:itemID="{FA2C8363-6D44-4303-95C5-050D134943F8}">
  <ds:schemaRefs>
    <ds:schemaRef ds:uri="http://schemas.microsoft.com/sharepoint/events"/>
  </ds:schemaRefs>
</ds:datastoreItem>
</file>

<file path=customXml/itemProps3.xml><?xml version="1.0" encoding="utf-8"?>
<ds:datastoreItem xmlns:ds="http://schemas.openxmlformats.org/officeDocument/2006/customXml" ds:itemID="{1C714B20-FFC3-4372-A546-7454681BFE1E}">
  <ds:schemaRefs>
    <ds:schemaRef ds:uri="http://schemas.microsoft.com/office/2006/metadata/properties"/>
    <ds:schemaRef ds:uri="http://schemas.microsoft.com/office/infopath/2007/PartnerControls"/>
    <ds:schemaRef ds:uri="09dc8893-e3af-4789-b051-4c144fe1cc3d"/>
    <ds:schemaRef ds:uri="ac9fc79f-ba7d-419a-9cd9-8a4bd6d27a67"/>
    <ds:schemaRef ds:uri="2e24dfb7-a69e-40eb-b94f-44b9ca9c25ed"/>
  </ds:schemaRefs>
</ds:datastoreItem>
</file>

<file path=customXml/itemProps4.xml><?xml version="1.0" encoding="utf-8"?>
<ds:datastoreItem xmlns:ds="http://schemas.openxmlformats.org/officeDocument/2006/customXml" ds:itemID="{00302049-0650-4ACF-B19D-B740FE383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organisation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Angela Gurung - UKRI</cp:lastModifiedBy>
  <cp:revision/>
  <dcterms:created xsi:type="dcterms:W3CDTF">2019-08-25T16:08:19Z</dcterms:created>
  <dcterms:modified xsi:type="dcterms:W3CDTF">2023-02-17T15:15:10Z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0x010100A0460E8DEB0C9D4A8F7DCF648632505A</vt:lpwstr>
  </property>
  <property fmtid="{D5CDD505-2E9C-101B-9397-08002B2CF9AE}" pid="3" name="_dlc_DocIdItemGuid">
    <vt:lpwstr>7eea97a3-da22-4326-a4af-c5c65d848428</vt:lpwstr>
  </property>
  <property fmtid="{D5CDD505-2E9C-101B-9397-08002B2CF9AE}" pid="4" name="MediaServiceImageTags">
    <vt:lpwstr/>
  </property>
</Properties>
</file>