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"/>
    </mc:Choice>
  </mc:AlternateContent>
  <xr:revisionPtr revIDLastSave="134" documentId="8_{0840801A-F1E8-479D-A3AC-9877355E88B1}" xr6:coauthVersionLast="47" xr6:coauthVersionMax="47" xr10:uidLastSave="{D6602FE9-2F7E-478E-B487-7BC523ADF985}"/>
  <bookViews>
    <workbookView xWindow="5748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E35" i="5" s="1"/>
  <c r="E17" i="5"/>
  <c r="E18" i="5"/>
  <c r="E19" i="5"/>
  <c r="E20" i="5"/>
  <c r="E21" i="5"/>
  <c r="E22" i="5"/>
  <c r="E23" i="5"/>
  <c r="E24" i="5"/>
  <c r="E25" i="5"/>
  <c r="E26" i="5"/>
  <c r="E27" i="5" l="1"/>
  <c r="E15" i="5"/>
  <c r="E16" i="5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<sst xmlns="http://schemas.openxmlformats.org/spreadsheetml/2006/main" count="41" uniqueCount="36">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</sst>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guarantee-msca-long-term-leave-calculator-and-guidance/" TargetMode="External"/><Relationship Id="rId2" Type="http://schemas.openxmlformats.org/officeDocument/2006/relationships/hyperlink" Target="https://www.gov.uk/statutory-sick-pay#:~:text=You%20can%20get%20%C2%A3118.75,less%20than%20the%20statutory%20amount.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ukri.org/publications/horizon-europe-guarantee-guidance-for-grants-using-je-s-and-ukri-funding-servi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 and will not be reimbursed.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>
              <a:latin typeface="Arial "/>
              <a:hlinkClick xmlns:r="http://schemas.openxmlformats.org/officeDocument/2006/relationships" r:id=""/>
            </a:rPr>
            <a:t>Statutory Sick Pay (SSP) : Overview - GOV.UK</a:t>
          </a:r>
          <a:r>
            <a:rPr lang="en-GB" sz="1400">
              <a:latin typeface="Arial "/>
            </a:rPr>
            <a:t>.)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6</xdr:col>
      <xdr:colOff>1476375</xdr:colOff>
      <xdr:row>23</xdr:row>
      <xdr:rowOff>47625</xdr:rowOff>
    </xdr:from>
    <xdr:to>
      <xdr:col>8</xdr:col>
      <xdr:colOff>161925</xdr:colOff>
      <xdr:row>24</xdr:row>
      <xdr:rowOff>28575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6A59A4-B162-A43A-85EF-4F4E451DACB1}"/>
            </a:ext>
          </a:extLst>
        </xdr:cNvPr>
        <xdr:cNvSpPr/>
      </xdr:nvSpPr>
      <xdr:spPr>
        <a:xfrm>
          <a:off x="9020175" y="5076825"/>
          <a:ext cx="37719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47625</xdr:colOff>
      <xdr:row>28</xdr:row>
      <xdr:rowOff>142876</xdr:rowOff>
    </xdr:from>
    <xdr:to>
      <xdr:col>7</xdr:col>
      <xdr:colOff>619125</xdr:colOff>
      <xdr:row>29</xdr:row>
      <xdr:rowOff>180975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E41ABA-14B8-EFBA-54F2-1D798B2C20B3}"/>
            </a:ext>
          </a:extLst>
        </xdr:cNvPr>
        <xdr:cNvSpPr/>
      </xdr:nvSpPr>
      <xdr:spPr>
        <a:xfrm>
          <a:off x="10267950" y="6191251"/>
          <a:ext cx="571500" cy="238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276225</xdr:colOff>
      <xdr:row>27</xdr:row>
      <xdr:rowOff>57150</xdr:rowOff>
    </xdr:from>
    <xdr:to>
      <xdr:col>7</xdr:col>
      <xdr:colOff>1057275</xdr:colOff>
      <xdr:row>28</xdr:row>
      <xdr:rowOff>133350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0D172BA-6861-288A-E9AF-E0BBBE7DED81}"/>
            </a:ext>
          </a:extLst>
        </xdr:cNvPr>
        <xdr:cNvSpPr/>
      </xdr:nvSpPr>
      <xdr:spPr>
        <a:xfrm>
          <a:off x="7143750" y="5895975"/>
          <a:ext cx="41338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66675</xdr:rowOff>
    </xdr:from>
    <xdr:to>
      <xdr:col>8</xdr:col>
      <xdr:colOff>2924175</xdr:colOff>
      <xdr:row>27</xdr:row>
      <xdr:rowOff>85725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FF27A0-8D49-11E9-7F9C-7672D9796D1E}"/>
            </a:ext>
          </a:extLst>
        </xdr:cNvPr>
        <xdr:cNvSpPr/>
      </xdr:nvSpPr>
      <xdr:spPr>
        <a:xfrm>
          <a:off x="14897100" y="5705475"/>
          <a:ext cx="6572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zoomScaleNormal="100" workbookViewId="0">
      <selection activeCell="D6" sqref="D6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74" t="s">
        <v>5</v>
      </c>
      <c r="B3" s="74"/>
      <c r="C3" s="50">
        <v>1.148787</v>
      </c>
      <c r="D3" s="75" t="s">
        <v>6</v>
      </c>
      <c r="E3" s="7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76" t="s">
        <v>7</v>
      </c>
      <c r="C6" s="77"/>
      <c r="D6" s="2"/>
      <c r="E6" s="12"/>
      <c r="H6" s="13"/>
      <c r="J6" s="13"/>
    </row>
    <row r="7" spans="1:10" ht="18.75" x14ac:dyDescent="0.3">
      <c r="B7" s="64" t="s">
        <v>8</v>
      </c>
      <c r="C7" s="65"/>
      <c r="D7" s="3"/>
      <c r="E7" s="12"/>
      <c r="H7" s="13"/>
      <c r="J7" s="13"/>
    </row>
    <row r="8" spans="1:10" ht="15.75" x14ac:dyDescent="0.25">
      <c r="B8" s="64" t="s">
        <v>9</v>
      </c>
      <c r="C8" s="65"/>
      <c r="D8" s="17"/>
      <c r="E8" s="12"/>
    </row>
    <row r="9" spans="1:10" ht="15.75" x14ac:dyDescent="0.25">
      <c r="B9" s="64" t="s">
        <v>11</v>
      </c>
      <c r="C9" s="65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64" t="s">
        <v>12</v>
      </c>
      <c r="C10" s="65"/>
      <c r="D10" s="19"/>
      <c r="E10" s="12"/>
    </row>
    <row r="11" spans="1:10" ht="16.5" thickBot="1" x14ac:dyDescent="0.3">
      <c r="B11" s="66" t="s">
        <v>13</v>
      </c>
      <c r="C11" s="67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Values",((1-C15)*B15*($D$9/$C$3)-D15))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Values",((1-C16)*B16*($D$9/$C$3)-D16))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60" t="s">
        <v>20</v>
      </c>
      <c r="D27" s="61"/>
      <c r="E27" s="35">
        <f>E35</f>
        <v>0</v>
      </c>
    </row>
    <row r="28" spans="1:105" ht="16.5" thickBot="1" x14ac:dyDescent="0.3">
      <c r="A28" s="12"/>
      <c r="B28" s="12"/>
      <c r="C28" s="62" t="s">
        <v>21</v>
      </c>
      <c r="D28" s="63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8" t="s">
        <v>34</v>
      </c>
      <c r="B31" s="69"/>
      <c r="C31" s="69"/>
      <c r="D31" s="70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54" t="s">
        <v>26</v>
      </c>
      <c r="B32" s="55"/>
      <c r="C32" s="55"/>
      <c r="D32" s="56"/>
      <c r="E32" s="48"/>
      <c r="G32" s="52"/>
      <c r="H32" s="46"/>
      <c r="I32" s="46"/>
      <c r="J32" s="45"/>
    </row>
    <row r="33" spans="1:10" ht="15.75" x14ac:dyDescent="0.25">
      <c r="A33" s="71" t="s">
        <v>27</v>
      </c>
      <c r="B33" s="72"/>
      <c r="C33" s="72"/>
      <c r="D33" s="73"/>
      <c r="E33" s="48"/>
      <c r="G33" s="46"/>
      <c r="H33" s="46"/>
      <c r="I33" s="47"/>
      <c r="J33" s="45"/>
    </row>
    <row r="34" spans="1:10" ht="15.75" x14ac:dyDescent="0.25">
      <c r="A34" s="54" t="s">
        <v>35</v>
      </c>
      <c r="B34" s="55"/>
      <c r="C34" s="55"/>
      <c r="D34" s="56"/>
      <c r="E34" s="49"/>
      <c r="G34" s="51"/>
    </row>
    <row r="35" spans="1:10" ht="16.5" thickBot="1" x14ac:dyDescent="0.3">
      <c r="A35" s="57" t="s">
        <v>19</v>
      </c>
      <c r="B35" s="58"/>
      <c r="C35" s="58"/>
      <c r="D35" s="59"/>
      <c r="E35" s="44">
        <f>IF(E31=0, 0,((((D9/C3)*12)/253)*E31*E32*(1-E33))-E34)</f>
        <v>0</v>
      </c>
    </row>
  </sheetData>
  <sheetProtection algorithmName="SHA-512" hashValue="WtVTXa2O8q7dhUSXFvdcO5aeI+EoUAh1rfjOVlW7pJ/nPjhRrF0CpjEOKFPvJZyboSy+7/SVW3EjcUbQna0eTA==" saltValue="eOczdUc3HBp63EzO374+pQ==" spinCount="100000" sheet="1" objects="1" scenarios="1" selectLockedCells="1"/>
  <mergeCells count="15">
    <mergeCell ref="A3:B3"/>
    <mergeCell ref="D3:E3"/>
    <mergeCell ref="B6:C6"/>
    <mergeCell ref="B7:C7"/>
    <mergeCell ref="B8:C8"/>
    <mergeCell ref="B9:C9"/>
    <mergeCell ref="B10:C10"/>
    <mergeCell ref="B11:C11"/>
    <mergeCell ref="A31:D31"/>
    <mergeCell ref="A33:D33"/>
    <mergeCell ref="A34:D34"/>
    <mergeCell ref="A35:D35"/>
    <mergeCell ref="C27:D27"/>
    <mergeCell ref="C28:D28"/>
    <mergeCell ref="A32:D32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332584-F775-4B5F-9399-FEF6B74715F9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e24dfb7-a69e-40eb-b94f-44b9ca9c25ed"/>
    <ds:schemaRef ds:uri="http://schemas.openxmlformats.org/package/2006/metadata/core-properties"/>
    <ds:schemaRef ds:uri="http://purl.org/dc/dcmitype/"/>
    <ds:schemaRef ds:uri="http://purl.org/dc/elements/1.1/"/>
    <ds:schemaRef ds:uri="1cd015d7-71d1-4a8d-b25f-e137261828a1"/>
    <ds:schemaRef ds:uri="4c6779a9-06dc-42f9-a248-ceffb225e30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Oliver Hillier - UKRI</cp:lastModifiedBy>
  <cp:revision/>
  <dcterms:created xsi:type="dcterms:W3CDTF">2024-08-14T10:27:41Z</dcterms:created>
  <dcterms:modified xsi:type="dcterms:W3CDTF">2025-07-17T08:45:42Z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